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sion\Downloads\"/>
    </mc:Choice>
  </mc:AlternateContent>
  <bookViews>
    <workbookView xWindow="0" yWindow="0" windowWidth="20490" windowHeight="7650"/>
  </bookViews>
  <sheets>
    <sheet name="MAYO 2026" sheetId="53" r:id="rId1"/>
    <sheet name="ABRIL 2026" sheetId="52" r:id="rId2"/>
    <sheet name="MARZO 2026" sheetId="51" r:id="rId3"/>
    <sheet name="FEBRERO 2026" sheetId="50" r:id="rId4"/>
    <sheet name="ENERO 2026" sheetId="49" r:id="rId5"/>
    <sheet name="DICIEMBRE 2025" sheetId="48" r:id="rId6"/>
    <sheet name="NOVIEMBRE 2025" sheetId="47" r:id="rId7"/>
    <sheet name="OCTUBRE 2025" sheetId="46" r:id="rId8"/>
    <sheet name="SEPTIEMBRE 2025" sheetId="45" r:id="rId9"/>
    <sheet name="AGOSTO 2025" sheetId="44" r:id="rId10"/>
    <sheet name="JULIO 2025" sheetId="43" r:id="rId11"/>
    <sheet name="JUNIO 2025" sheetId="42" r:id="rId12"/>
    <sheet name="MAYO 2025" sheetId="41" r:id="rId13"/>
    <sheet name="ABRIL 2025" sheetId="40" r:id="rId14"/>
    <sheet name="MARZO 2025" sheetId="39" r:id="rId15"/>
    <sheet name="FEBRERO 2025" sheetId="38" r:id="rId16"/>
    <sheet name="ENERO 2025" sheetId="37" r:id="rId17"/>
    <sheet name="DICIEMBRE 2024" sheetId="36" r:id="rId18"/>
    <sheet name="NOVIEMBRE 2024" sheetId="35" r:id="rId19"/>
    <sheet name="OCTUBRE 2024" sheetId="34" r:id="rId20"/>
    <sheet name="SEPTIEMBRE 2024" sheetId="33" r:id="rId21"/>
    <sheet name="AGOSTO 2024" sheetId="32" r:id="rId22"/>
    <sheet name="MAYO 2024" sheetId="31" r:id="rId23"/>
    <sheet name="MARZO 2024" sheetId="30" r:id="rId24"/>
    <sheet name="FEBRERO 2024" sheetId="29" r:id="rId25"/>
    <sheet name="ENERO 2024" sheetId="28" r:id="rId26"/>
    <sheet name="DICIEMBRE 2023" sheetId="27" r:id="rId27"/>
    <sheet name="NOVIEMBRE 2023" sheetId="26" r:id="rId28"/>
    <sheet name="OCTUBRE 2023" sheetId="25" r:id="rId29"/>
    <sheet name="SEPTIEMBRE 2023" sheetId="24" r:id="rId30"/>
    <sheet name="AGOSTO 2023" sheetId="23" r:id="rId31"/>
    <sheet name="JULIO 2023" sheetId="22" r:id="rId32"/>
    <sheet name="JUNIO 2023" sheetId="21" r:id="rId33"/>
    <sheet name="MAYO 2023" sheetId="20" r:id="rId34"/>
    <sheet name="ABRIL 2023" sheetId="19" r:id="rId35"/>
    <sheet name="FEBRERO 2023" sheetId="18" r:id="rId36"/>
    <sheet name="ENERO 2023" sheetId="17" r:id="rId37"/>
    <sheet name="NOVIEMBRE 2022" sheetId="16" r:id="rId38"/>
    <sheet name="OCTUBRE 2022" sheetId="15" r:id="rId39"/>
    <sheet name="AGOSTO 2022" sheetId="14" r:id="rId40"/>
    <sheet name="JUNIO 2022" sheetId="13" r:id="rId41"/>
    <sheet name="MAYO 2022" sheetId="12" r:id="rId42"/>
    <sheet name="OCTUBRE 2021" sheetId="11" r:id="rId43"/>
    <sheet name="SEPTIEMBRE 2021" sheetId="10" r:id="rId44"/>
    <sheet name="MAYO 2021" sheetId="9" r:id="rId45"/>
    <sheet name="OCTUBRE 2020" sheetId="8" r:id="rId46"/>
    <sheet name="FEBRERO 2020" sheetId="7" r:id="rId47"/>
    <sheet name="ENERO 2020" sheetId="6" r:id="rId48"/>
    <sheet name="AGOSTO 2019" sheetId="5" r:id="rId49"/>
    <sheet name="MAYO 2019" sheetId="1" r:id="rId50"/>
    <sheet name="FEB 2019" sheetId="3" r:id="rId51"/>
    <sheet name="ENERO 2019" sheetId="4" r:id="rId52"/>
    <sheet name="SEPT 2018" sheetId="2" r:id="rId53"/>
  </sheets>
  <calcPr calcId="162913"/>
</workbook>
</file>

<file path=xl/calcChain.xml><?xml version="1.0" encoding="utf-8"?>
<calcChain xmlns="http://schemas.openxmlformats.org/spreadsheetml/2006/main">
  <c r="K10" i="53" l="1"/>
  <c r="J10" i="53"/>
  <c r="I10" i="53"/>
  <c r="H10" i="53"/>
  <c r="G10" i="53"/>
  <c r="F10" i="53"/>
  <c r="E10" i="53"/>
  <c r="D10" i="53"/>
  <c r="B10" i="53"/>
  <c r="K9" i="53"/>
  <c r="J9" i="53"/>
  <c r="I9" i="53"/>
  <c r="H9" i="53"/>
  <c r="G9" i="53"/>
  <c r="F9" i="53"/>
  <c r="E9" i="53"/>
  <c r="D9" i="53"/>
  <c r="B9" i="53"/>
  <c r="K8" i="53"/>
  <c r="J8" i="53"/>
  <c r="I8" i="53"/>
  <c r="H8" i="53"/>
  <c r="G8" i="53"/>
  <c r="F8" i="53"/>
  <c r="E8" i="53"/>
  <c r="D8" i="53"/>
  <c r="B8" i="53"/>
  <c r="K7" i="53"/>
  <c r="J7" i="53"/>
  <c r="I7" i="53"/>
  <c r="H7" i="53"/>
  <c r="G7" i="53"/>
  <c r="F7" i="53"/>
  <c r="E7" i="53"/>
  <c r="D7" i="53"/>
  <c r="B7" i="53"/>
  <c r="K6" i="53"/>
  <c r="J6" i="53"/>
  <c r="I6" i="53"/>
  <c r="H6" i="53"/>
  <c r="G6" i="53"/>
  <c r="F6" i="53"/>
  <c r="E6" i="53"/>
  <c r="D6" i="53"/>
  <c r="B6" i="53"/>
  <c r="K5" i="53"/>
  <c r="J5" i="53"/>
  <c r="I5" i="53"/>
  <c r="H5" i="53"/>
  <c r="G5" i="53"/>
  <c r="F5" i="53"/>
  <c r="E5" i="53"/>
  <c r="D5" i="53"/>
  <c r="B5" i="53"/>
  <c r="K10" i="52"/>
  <c r="J10" i="52"/>
  <c r="I10" i="52"/>
  <c r="H10" i="52"/>
  <c r="G10" i="52"/>
  <c r="F10" i="52"/>
  <c r="E10" i="52"/>
  <c r="D10" i="52"/>
  <c r="B10" i="52"/>
  <c r="K9" i="52"/>
  <c r="J9" i="52"/>
  <c r="I9" i="52"/>
  <c r="H9" i="52"/>
  <c r="G9" i="52"/>
  <c r="F9" i="52"/>
  <c r="E9" i="52"/>
  <c r="D9" i="52"/>
  <c r="B9" i="52"/>
  <c r="K8" i="52"/>
  <c r="J8" i="52"/>
  <c r="I8" i="52"/>
  <c r="H8" i="52"/>
  <c r="G8" i="52"/>
  <c r="F8" i="52"/>
  <c r="E8" i="52"/>
  <c r="D8" i="52"/>
  <c r="B8" i="52"/>
  <c r="K7" i="52"/>
  <c r="J7" i="52"/>
  <c r="I7" i="52"/>
  <c r="H7" i="52"/>
  <c r="G7" i="52"/>
  <c r="F7" i="52"/>
  <c r="E7" i="52"/>
  <c r="D7" i="52"/>
  <c r="B7" i="52"/>
  <c r="K6" i="52"/>
  <c r="J6" i="52"/>
  <c r="I6" i="52"/>
  <c r="H6" i="52"/>
  <c r="G6" i="52"/>
  <c r="F6" i="52"/>
  <c r="E6" i="52"/>
  <c r="D6" i="52"/>
  <c r="B6" i="52"/>
  <c r="K5" i="52"/>
  <c r="J5" i="52"/>
  <c r="I5" i="52"/>
  <c r="H5" i="52"/>
  <c r="G5" i="52"/>
  <c r="F5" i="52"/>
  <c r="E5" i="52"/>
  <c r="D5" i="52"/>
  <c r="B5" i="52"/>
  <c r="K10" i="51"/>
  <c r="J10" i="51"/>
  <c r="I10" i="51"/>
  <c r="H10" i="51"/>
  <c r="G10" i="51"/>
  <c r="F10" i="51"/>
  <c r="E10" i="51"/>
  <c r="D10" i="51"/>
  <c r="B10" i="51"/>
  <c r="K9" i="51"/>
  <c r="J9" i="51"/>
  <c r="I9" i="51"/>
  <c r="H9" i="51"/>
  <c r="G9" i="51"/>
  <c r="F9" i="51"/>
  <c r="E9" i="51"/>
  <c r="D9" i="51"/>
  <c r="B9" i="51"/>
  <c r="K8" i="51"/>
  <c r="J8" i="51"/>
  <c r="I8" i="51"/>
  <c r="H8" i="51"/>
  <c r="G8" i="51"/>
  <c r="F8" i="51"/>
  <c r="E8" i="51"/>
  <c r="D8" i="51"/>
  <c r="B8" i="51"/>
  <c r="K7" i="51"/>
  <c r="J7" i="51"/>
  <c r="I7" i="51"/>
  <c r="H7" i="51"/>
  <c r="G7" i="51"/>
  <c r="F7" i="51"/>
  <c r="E7" i="51"/>
  <c r="D7" i="51"/>
  <c r="B7" i="51"/>
  <c r="K6" i="51"/>
  <c r="J6" i="51"/>
  <c r="I6" i="51"/>
  <c r="H6" i="51"/>
  <c r="G6" i="51"/>
  <c r="F6" i="51"/>
  <c r="E6" i="51"/>
  <c r="D6" i="51"/>
  <c r="B6" i="51"/>
  <c r="K5" i="51"/>
  <c r="J5" i="51"/>
  <c r="I5" i="51"/>
  <c r="H5" i="51"/>
  <c r="G5" i="51"/>
  <c r="F5" i="51"/>
  <c r="E5" i="51"/>
  <c r="D5" i="51"/>
  <c r="B5" i="51"/>
  <c r="K10" i="50"/>
  <c r="J10" i="50"/>
  <c r="I10" i="50"/>
  <c r="H10" i="50"/>
  <c r="G10" i="50"/>
  <c r="F10" i="50"/>
  <c r="E10" i="50"/>
  <c r="D10" i="50"/>
  <c r="B10" i="50"/>
  <c r="K9" i="50"/>
  <c r="J9" i="50"/>
  <c r="I9" i="50"/>
  <c r="H9" i="50"/>
  <c r="G9" i="50"/>
  <c r="F9" i="50"/>
  <c r="E9" i="50"/>
  <c r="D9" i="50"/>
  <c r="B9" i="50"/>
  <c r="K8" i="50"/>
  <c r="J8" i="50"/>
  <c r="I8" i="50"/>
  <c r="H8" i="50"/>
  <c r="G8" i="50"/>
  <c r="F8" i="50"/>
  <c r="E8" i="50"/>
  <c r="D8" i="50"/>
  <c r="B8" i="50"/>
  <c r="K7" i="50"/>
  <c r="J7" i="50"/>
  <c r="I7" i="50"/>
  <c r="H7" i="50"/>
  <c r="G7" i="50"/>
  <c r="F7" i="50"/>
  <c r="E7" i="50"/>
  <c r="D7" i="50"/>
  <c r="B7" i="50"/>
  <c r="K6" i="50"/>
  <c r="J6" i="50"/>
  <c r="I6" i="50"/>
  <c r="H6" i="50"/>
  <c r="G6" i="50"/>
  <c r="F6" i="50"/>
  <c r="E6" i="50"/>
  <c r="D6" i="50"/>
  <c r="B6" i="50"/>
  <c r="K5" i="50"/>
  <c r="J5" i="50"/>
  <c r="I5" i="50"/>
  <c r="H5" i="50"/>
  <c r="G5" i="50"/>
  <c r="F5" i="50"/>
  <c r="E5" i="50"/>
  <c r="D5" i="50"/>
  <c r="B5" i="50"/>
  <c r="K10" i="49"/>
  <c r="J10" i="49"/>
  <c r="I10" i="49"/>
  <c r="H10" i="49"/>
  <c r="G10" i="49"/>
  <c r="F10" i="49"/>
  <c r="E10" i="49"/>
  <c r="D10" i="49"/>
  <c r="B10" i="49"/>
  <c r="K9" i="49"/>
  <c r="J9" i="49"/>
  <c r="I9" i="49"/>
  <c r="H9" i="49"/>
  <c r="G9" i="49"/>
  <c r="F9" i="49"/>
  <c r="E9" i="49"/>
  <c r="D9" i="49"/>
  <c r="B9" i="49"/>
  <c r="K8" i="49"/>
  <c r="J8" i="49"/>
  <c r="I8" i="49"/>
  <c r="H8" i="49"/>
  <c r="G8" i="49"/>
  <c r="F8" i="49"/>
  <c r="E8" i="49"/>
  <c r="D8" i="49"/>
  <c r="B8" i="49"/>
  <c r="K7" i="49"/>
  <c r="J7" i="49"/>
  <c r="I7" i="49"/>
  <c r="H7" i="49"/>
  <c r="G7" i="49"/>
  <c r="F7" i="49"/>
  <c r="E7" i="49"/>
  <c r="D7" i="49"/>
  <c r="B7" i="49"/>
  <c r="K6" i="49"/>
  <c r="J6" i="49"/>
  <c r="I6" i="49"/>
  <c r="H6" i="49"/>
  <c r="G6" i="49"/>
  <c r="F6" i="49"/>
  <c r="E6" i="49"/>
  <c r="D6" i="49"/>
  <c r="B6" i="49"/>
  <c r="K5" i="49"/>
  <c r="J5" i="49"/>
  <c r="I5" i="49"/>
  <c r="H5" i="49"/>
  <c r="G5" i="49"/>
  <c r="F5" i="49"/>
  <c r="E5" i="49"/>
  <c r="D5" i="49"/>
  <c r="B5" i="49"/>
  <c r="K10" i="48"/>
  <c r="J10" i="48"/>
  <c r="I10" i="48"/>
  <c r="H10" i="48"/>
  <c r="G10" i="48"/>
  <c r="F10" i="48"/>
  <c r="E10" i="48"/>
  <c r="D10" i="48"/>
  <c r="B10" i="48"/>
  <c r="K9" i="48"/>
  <c r="J9" i="48"/>
  <c r="I9" i="48"/>
  <c r="H9" i="48"/>
  <c r="G9" i="48"/>
  <c r="F9" i="48"/>
  <c r="E9" i="48"/>
  <c r="D9" i="48"/>
  <c r="B9" i="48"/>
  <c r="K8" i="48"/>
  <c r="J8" i="48"/>
  <c r="I8" i="48"/>
  <c r="H8" i="48"/>
  <c r="G8" i="48"/>
  <c r="F8" i="48"/>
  <c r="E8" i="48"/>
  <c r="D8" i="48"/>
  <c r="B8" i="48"/>
  <c r="K7" i="48"/>
  <c r="J7" i="48"/>
  <c r="I7" i="48"/>
  <c r="H7" i="48"/>
  <c r="G7" i="48"/>
  <c r="F7" i="48"/>
  <c r="E7" i="48"/>
  <c r="D7" i="48"/>
  <c r="B7" i="48"/>
  <c r="K6" i="48"/>
  <c r="J6" i="48"/>
  <c r="I6" i="48"/>
  <c r="H6" i="48"/>
  <c r="G6" i="48"/>
  <c r="F6" i="48"/>
  <c r="E6" i="48"/>
  <c r="D6" i="48"/>
  <c r="B6" i="48"/>
  <c r="K5" i="48"/>
  <c r="J5" i="48"/>
  <c r="I5" i="48"/>
  <c r="H5" i="48"/>
  <c r="G5" i="48"/>
  <c r="F5" i="48"/>
  <c r="E5" i="48"/>
  <c r="D5" i="48"/>
  <c r="B5" i="48"/>
  <c r="K10" i="47" l="1"/>
  <c r="J10" i="47"/>
  <c r="I10" i="47"/>
  <c r="H10" i="47"/>
  <c r="G10" i="47"/>
  <c r="F10" i="47"/>
  <c r="E10" i="47"/>
  <c r="D10" i="47"/>
  <c r="B10" i="47"/>
  <c r="K9" i="47"/>
  <c r="J9" i="47"/>
  <c r="I9" i="47"/>
  <c r="H9" i="47"/>
  <c r="G9" i="47"/>
  <c r="F9" i="47"/>
  <c r="E9" i="47"/>
  <c r="D9" i="47"/>
  <c r="B9" i="47"/>
  <c r="K8" i="47"/>
  <c r="J8" i="47"/>
  <c r="I8" i="47"/>
  <c r="H8" i="47"/>
  <c r="G8" i="47"/>
  <c r="F8" i="47"/>
  <c r="E8" i="47"/>
  <c r="D8" i="47"/>
  <c r="B8" i="47"/>
  <c r="K7" i="47"/>
  <c r="J7" i="47"/>
  <c r="I7" i="47"/>
  <c r="H7" i="47"/>
  <c r="G7" i="47"/>
  <c r="F7" i="47"/>
  <c r="E7" i="47"/>
  <c r="D7" i="47"/>
  <c r="B7" i="47"/>
  <c r="K6" i="47"/>
  <c r="J6" i="47"/>
  <c r="I6" i="47"/>
  <c r="H6" i="47"/>
  <c r="G6" i="47"/>
  <c r="F6" i="47"/>
  <c r="E6" i="47"/>
  <c r="D6" i="47"/>
  <c r="B6" i="47"/>
  <c r="K5" i="47"/>
  <c r="J5" i="47"/>
  <c r="I5" i="47"/>
  <c r="H5" i="47"/>
  <c r="G5" i="47"/>
  <c r="F5" i="47"/>
  <c r="E5" i="47"/>
  <c r="D5" i="47"/>
  <c r="B5" i="47"/>
  <c r="K10" i="46"/>
  <c r="J10" i="46"/>
  <c r="I10" i="46"/>
  <c r="H10" i="46"/>
  <c r="G10" i="46"/>
  <c r="F10" i="46"/>
  <c r="E10" i="46"/>
  <c r="D10" i="46"/>
  <c r="B10" i="46"/>
  <c r="K9" i="46"/>
  <c r="J9" i="46"/>
  <c r="I9" i="46"/>
  <c r="H9" i="46"/>
  <c r="G9" i="46"/>
  <c r="F9" i="46"/>
  <c r="E9" i="46"/>
  <c r="D9" i="46"/>
  <c r="B9" i="46"/>
  <c r="K8" i="46"/>
  <c r="J8" i="46"/>
  <c r="I8" i="46"/>
  <c r="H8" i="46"/>
  <c r="G8" i="46"/>
  <c r="F8" i="46"/>
  <c r="E8" i="46"/>
  <c r="D8" i="46"/>
  <c r="B8" i="46"/>
  <c r="K7" i="46"/>
  <c r="J7" i="46"/>
  <c r="I7" i="46"/>
  <c r="H7" i="46"/>
  <c r="G7" i="46"/>
  <c r="F7" i="46"/>
  <c r="E7" i="46"/>
  <c r="D7" i="46"/>
  <c r="B7" i="46"/>
  <c r="K6" i="46"/>
  <c r="J6" i="46"/>
  <c r="I6" i="46"/>
  <c r="H6" i="46"/>
  <c r="G6" i="46"/>
  <c r="F6" i="46"/>
  <c r="E6" i="46"/>
  <c r="D6" i="46"/>
  <c r="B6" i="46"/>
  <c r="K5" i="46"/>
  <c r="J5" i="46"/>
  <c r="I5" i="46"/>
  <c r="H5" i="46"/>
  <c r="G5" i="46"/>
  <c r="F5" i="46"/>
  <c r="E5" i="46"/>
  <c r="D5" i="46"/>
  <c r="B5" i="46"/>
  <c r="K10" i="45"/>
  <c r="J10" i="45"/>
  <c r="I10" i="45"/>
  <c r="H10" i="45"/>
  <c r="G10" i="45"/>
  <c r="F10" i="45"/>
  <c r="E10" i="45"/>
  <c r="D10" i="45"/>
  <c r="B10" i="45"/>
  <c r="K9" i="45"/>
  <c r="J9" i="45"/>
  <c r="I9" i="45"/>
  <c r="H9" i="45"/>
  <c r="G9" i="45"/>
  <c r="F9" i="45"/>
  <c r="E9" i="45"/>
  <c r="D9" i="45"/>
  <c r="B9" i="45"/>
  <c r="K8" i="45"/>
  <c r="J8" i="45"/>
  <c r="I8" i="45"/>
  <c r="H8" i="45"/>
  <c r="G8" i="45"/>
  <c r="F8" i="45"/>
  <c r="E8" i="45"/>
  <c r="D8" i="45"/>
  <c r="B8" i="45"/>
  <c r="K7" i="45"/>
  <c r="J7" i="45"/>
  <c r="I7" i="45"/>
  <c r="H7" i="45"/>
  <c r="G7" i="45"/>
  <c r="F7" i="45"/>
  <c r="E7" i="45"/>
  <c r="D7" i="45"/>
  <c r="B7" i="45"/>
  <c r="K6" i="45"/>
  <c r="J6" i="45"/>
  <c r="I6" i="45"/>
  <c r="H6" i="45"/>
  <c r="G6" i="45"/>
  <c r="F6" i="45"/>
  <c r="E6" i="45"/>
  <c r="D6" i="45"/>
  <c r="B6" i="45"/>
  <c r="K5" i="45"/>
  <c r="J5" i="45"/>
  <c r="I5" i="45"/>
  <c r="H5" i="45"/>
  <c r="G5" i="45"/>
  <c r="F5" i="45"/>
  <c r="E5" i="45"/>
  <c r="D5" i="45"/>
  <c r="B5" i="45"/>
  <c r="K10" i="44"/>
  <c r="J10" i="44"/>
  <c r="I10" i="44"/>
  <c r="H10" i="44"/>
  <c r="G10" i="44"/>
  <c r="F10" i="44"/>
  <c r="E10" i="44"/>
  <c r="D10" i="44"/>
  <c r="B10" i="44"/>
  <c r="K9" i="44"/>
  <c r="J9" i="44"/>
  <c r="I9" i="44"/>
  <c r="H9" i="44"/>
  <c r="G9" i="44"/>
  <c r="F9" i="44"/>
  <c r="E9" i="44"/>
  <c r="D9" i="44"/>
  <c r="B9" i="44"/>
  <c r="K8" i="44"/>
  <c r="J8" i="44"/>
  <c r="I8" i="44"/>
  <c r="H8" i="44"/>
  <c r="G8" i="44"/>
  <c r="F8" i="44"/>
  <c r="E8" i="44"/>
  <c r="D8" i="44"/>
  <c r="B8" i="44"/>
  <c r="K7" i="44"/>
  <c r="J7" i="44"/>
  <c r="I7" i="44"/>
  <c r="H7" i="44"/>
  <c r="G7" i="44"/>
  <c r="F7" i="44"/>
  <c r="E7" i="44"/>
  <c r="D7" i="44"/>
  <c r="B7" i="44"/>
  <c r="K6" i="44"/>
  <c r="J6" i="44"/>
  <c r="I6" i="44"/>
  <c r="H6" i="44"/>
  <c r="G6" i="44"/>
  <c r="F6" i="44"/>
  <c r="E6" i="44"/>
  <c r="D6" i="44"/>
  <c r="B6" i="44"/>
  <c r="K5" i="44"/>
  <c r="J5" i="44"/>
  <c r="I5" i="44"/>
  <c r="H5" i="44"/>
  <c r="G5" i="44"/>
  <c r="F5" i="44"/>
  <c r="E5" i="44"/>
  <c r="D5" i="44"/>
  <c r="B5" i="44"/>
  <c r="K10" i="43"/>
  <c r="J10" i="43"/>
  <c r="I10" i="43"/>
  <c r="H10" i="43"/>
  <c r="G10" i="43"/>
  <c r="F10" i="43"/>
  <c r="E10" i="43"/>
  <c r="D10" i="43"/>
  <c r="B10" i="43"/>
  <c r="K9" i="43"/>
  <c r="J9" i="43"/>
  <c r="I9" i="43"/>
  <c r="H9" i="43"/>
  <c r="G9" i="43"/>
  <c r="F9" i="43"/>
  <c r="E9" i="43"/>
  <c r="D9" i="43"/>
  <c r="B9" i="43"/>
  <c r="K8" i="43"/>
  <c r="J8" i="43"/>
  <c r="I8" i="43"/>
  <c r="H8" i="43"/>
  <c r="G8" i="43"/>
  <c r="F8" i="43"/>
  <c r="E8" i="43"/>
  <c r="D8" i="43"/>
  <c r="B8" i="43"/>
  <c r="K7" i="43"/>
  <c r="J7" i="43"/>
  <c r="I7" i="43"/>
  <c r="H7" i="43"/>
  <c r="G7" i="43"/>
  <c r="F7" i="43"/>
  <c r="E7" i="43"/>
  <c r="D7" i="43"/>
  <c r="B7" i="43"/>
  <c r="K6" i="43"/>
  <c r="J6" i="43"/>
  <c r="I6" i="43"/>
  <c r="H6" i="43"/>
  <c r="G6" i="43"/>
  <c r="F6" i="43"/>
  <c r="E6" i="43"/>
  <c r="D6" i="43"/>
  <c r="B6" i="43"/>
  <c r="K5" i="43"/>
  <c r="J5" i="43"/>
  <c r="I5" i="43"/>
  <c r="H5" i="43"/>
  <c r="G5" i="43"/>
  <c r="F5" i="43"/>
  <c r="E5" i="43"/>
  <c r="D5" i="43"/>
  <c r="B5" i="43"/>
  <c r="K10" i="42"/>
  <c r="J10" i="42"/>
  <c r="I10" i="42"/>
  <c r="H10" i="42"/>
  <c r="G10" i="42"/>
  <c r="F10" i="42"/>
  <c r="E10" i="42"/>
  <c r="D10" i="42"/>
  <c r="B10" i="42"/>
  <c r="K9" i="42"/>
  <c r="J9" i="42"/>
  <c r="I9" i="42"/>
  <c r="H9" i="42"/>
  <c r="G9" i="42"/>
  <c r="F9" i="42"/>
  <c r="E9" i="42"/>
  <c r="D9" i="42"/>
  <c r="B9" i="42"/>
  <c r="K8" i="42"/>
  <c r="J8" i="42"/>
  <c r="I8" i="42"/>
  <c r="H8" i="42"/>
  <c r="G8" i="42"/>
  <c r="F8" i="42"/>
  <c r="E8" i="42"/>
  <c r="D8" i="42"/>
  <c r="B8" i="42"/>
  <c r="K7" i="42"/>
  <c r="J7" i="42"/>
  <c r="I7" i="42"/>
  <c r="H7" i="42"/>
  <c r="G7" i="42"/>
  <c r="F7" i="42"/>
  <c r="E7" i="42"/>
  <c r="D7" i="42"/>
  <c r="B7" i="42"/>
  <c r="K6" i="42"/>
  <c r="J6" i="42"/>
  <c r="I6" i="42"/>
  <c r="H6" i="42"/>
  <c r="G6" i="42"/>
  <c r="F6" i="42"/>
  <c r="E6" i="42"/>
  <c r="D6" i="42"/>
  <c r="B6" i="42"/>
  <c r="K5" i="42"/>
  <c r="J5" i="42"/>
  <c r="I5" i="42"/>
  <c r="H5" i="42"/>
  <c r="G5" i="42"/>
  <c r="F5" i="42"/>
  <c r="E5" i="42"/>
  <c r="D5" i="42"/>
  <c r="B5" i="42"/>
  <c r="K10" i="41" l="1"/>
  <c r="J10" i="41"/>
  <c r="I10" i="41"/>
  <c r="H10" i="41"/>
  <c r="G10" i="41"/>
  <c r="F10" i="41"/>
  <c r="E10" i="41"/>
  <c r="D10" i="41"/>
  <c r="B10" i="41"/>
  <c r="K9" i="41"/>
  <c r="J9" i="41"/>
  <c r="I9" i="41"/>
  <c r="H9" i="41"/>
  <c r="G9" i="41"/>
  <c r="F9" i="41"/>
  <c r="E9" i="41"/>
  <c r="D9" i="41"/>
  <c r="B9" i="41"/>
  <c r="K8" i="41"/>
  <c r="J8" i="41"/>
  <c r="I8" i="41"/>
  <c r="H8" i="41"/>
  <c r="G8" i="41"/>
  <c r="F8" i="41"/>
  <c r="E8" i="41"/>
  <c r="D8" i="41"/>
  <c r="B8" i="41"/>
  <c r="K7" i="41"/>
  <c r="J7" i="41"/>
  <c r="I7" i="41"/>
  <c r="H7" i="41"/>
  <c r="G7" i="41"/>
  <c r="F7" i="41"/>
  <c r="E7" i="41"/>
  <c r="D7" i="41"/>
  <c r="B7" i="41"/>
  <c r="K6" i="41"/>
  <c r="J6" i="41"/>
  <c r="I6" i="41"/>
  <c r="H6" i="41"/>
  <c r="G6" i="41"/>
  <c r="F6" i="41"/>
  <c r="E6" i="41"/>
  <c r="D6" i="41"/>
  <c r="B6" i="41"/>
  <c r="K5" i="41"/>
  <c r="J5" i="41"/>
  <c r="I5" i="41"/>
  <c r="H5" i="41"/>
  <c r="G5" i="41"/>
  <c r="F5" i="41"/>
  <c r="E5" i="41"/>
  <c r="D5" i="41"/>
  <c r="B5" i="41"/>
  <c r="K10" i="40"/>
  <c r="J10" i="40"/>
  <c r="I10" i="40"/>
  <c r="H10" i="40"/>
  <c r="G10" i="40"/>
  <c r="F10" i="40"/>
  <c r="E10" i="40"/>
  <c r="D10" i="40"/>
  <c r="B10" i="40"/>
  <c r="K9" i="40"/>
  <c r="J9" i="40"/>
  <c r="I9" i="40"/>
  <c r="H9" i="40"/>
  <c r="G9" i="40"/>
  <c r="F9" i="40"/>
  <c r="E9" i="40"/>
  <c r="D9" i="40"/>
  <c r="B9" i="40"/>
  <c r="K8" i="40"/>
  <c r="J8" i="40"/>
  <c r="I8" i="40"/>
  <c r="H8" i="40"/>
  <c r="G8" i="40"/>
  <c r="F8" i="40"/>
  <c r="E8" i="40"/>
  <c r="D8" i="40"/>
  <c r="B8" i="40"/>
  <c r="K7" i="40"/>
  <c r="J7" i="40"/>
  <c r="I7" i="40"/>
  <c r="H7" i="40"/>
  <c r="G7" i="40"/>
  <c r="F7" i="40"/>
  <c r="E7" i="40"/>
  <c r="D7" i="40"/>
  <c r="B7" i="40"/>
  <c r="K6" i="40"/>
  <c r="J6" i="40"/>
  <c r="I6" i="40"/>
  <c r="H6" i="40"/>
  <c r="G6" i="40"/>
  <c r="F6" i="40"/>
  <c r="E6" i="40"/>
  <c r="D6" i="40"/>
  <c r="B6" i="40"/>
  <c r="K5" i="40"/>
  <c r="J5" i="40"/>
  <c r="I5" i="40"/>
  <c r="H5" i="40"/>
  <c r="G5" i="40"/>
  <c r="F5" i="40"/>
  <c r="E5" i="40"/>
  <c r="D5" i="40"/>
  <c r="B5" i="40"/>
  <c r="K10" i="39"/>
  <c r="J10" i="39"/>
  <c r="I10" i="39"/>
  <c r="H10" i="39"/>
  <c r="G10" i="39"/>
  <c r="F10" i="39"/>
  <c r="E10" i="39"/>
  <c r="D10" i="39"/>
  <c r="B10" i="39"/>
  <c r="K9" i="39"/>
  <c r="J9" i="39"/>
  <c r="I9" i="39"/>
  <c r="H9" i="39"/>
  <c r="G9" i="39"/>
  <c r="F9" i="39"/>
  <c r="E9" i="39"/>
  <c r="D9" i="39"/>
  <c r="B9" i="39"/>
  <c r="K8" i="39"/>
  <c r="J8" i="39"/>
  <c r="I8" i="39"/>
  <c r="H8" i="39"/>
  <c r="G8" i="39"/>
  <c r="F8" i="39"/>
  <c r="E8" i="39"/>
  <c r="D8" i="39"/>
  <c r="B8" i="39"/>
  <c r="K7" i="39"/>
  <c r="J7" i="39"/>
  <c r="I7" i="39"/>
  <c r="H7" i="39"/>
  <c r="G7" i="39"/>
  <c r="F7" i="39"/>
  <c r="E7" i="39"/>
  <c r="D7" i="39"/>
  <c r="B7" i="39"/>
  <c r="K6" i="39"/>
  <c r="J6" i="39"/>
  <c r="I6" i="39"/>
  <c r="H6" i="39"/>
  <c r="G6" i="39"/>
  <c r="F6" i="39"/>
  <c r="E6" i="39"/>
  <c r="D6" i="39"/>
  <c r="B6" i="39"/>
  <c r="K5" i="39"/>
  <c r="J5" i="39"/>
  <c r="I5" i="39"/>
  <c r="H5" i="39"/>
  <c r="G5" i="39"/>
  <c r="F5" i="39"/>
  <c r="E5" i="39"/>
  <c r="D5" i="39"/>
  <c r="B5" i="39"/>
  <c r="K10" i="38"/>
  <c r="J10" i="38"/>
  <c r="I10" i="38"/>
  <c r="H10" i="38"/>
  <c r="G10" i="38"/>
  <c r="F10" i="38"/>
  <c r="E10" i="38"/>
  <c r="D10" i="38"/>
  <c r="B10" i="38"/>
  <c r="K9" i="38"/>
  <c r="J9" i="38"/>
  <c r="I9" i="38"/>
  <c r="H9" i="38"/>
  <c r="G9" i="38"/>
  <c r="F9" i="38"/>
  <c r="E9" i="38"/>
  <c r="D9" i="38"/>
  <c r="B9" i="38"/>
  <c r="K8" i="38"/>
  <c r="J8" i="38"/>
  <c r="I8" i="38"/>
  <c r="H8" i="38"/>
  <c r="G8" i="38"/>
  <c r="F8" i="38"/>
  <c r="E8" i="38"/>
  <c r="D8" i="38"/>
  <c r="B8" i="38"/>
  <c r="K7" i="38"/>
  <c r="J7" i="38"/>
  <c r="I7" i="38"/>
  <c r="H7" i="38"/>
  <c r="G7" i="38"/>
  <c r="F7" i="38"/>
  <c r="E7" i="38"/>
  <c r="D7" i="38"/>
  <c r="B7" i="38"/>
  <c r="K6" i="38"/>
  <c r="J6" i="38"/>
  <c r="I6" i="38"/>
  <c r="H6" i="38"/>
  <c r="G6" i="38"/>
  <c r="F6" i="38"/>
  <c r="E6" i="38"/>
  <c r="D6" i="38"/>
  <c r="B6" i="38"/>
  <c r="K5" i="38"/>
  <c r="J5" i="38"/>
  <c r="I5" i="38"/>
  <c r="H5" i="38"/>
  <c r="G5" i="38"/>
  <c r="F5" i="38"/>
  <c r="E5" i="38"/>
  <c r="D5" i="38"/>
  <c r="B5" i="38"/>
  <c r="K10" i="37"/>
  <c r="J10" i="37"/>
  <c r="I10" i="37"/>
  <c r="H10" i="37"/>
  <c r="G10" i="37"/>
  <c r="F10" i="37"/>
  <c r="E10" i="37"/>
  <c r="D10" i="37"/>
  <c r="B10" i="37"/>
  <c r="K9" i="37"/>
  <c r="J9" i="37"/>
  <c r="I9" i="37"/>
  <c r="H9" i="37"/>
  <c r="G9" i="37"/>
  <c r="F9" i="37"/>
  <c r="E9" i="37"/>
  <c r="D9" i="37"/>
  <c r="B9" i="37"/>
  <c r="K8" i="37"/>
  <c r="J8" i="37"/>
  <c r="I8" i="37"/>
  <c r="H8" i="37"/>
  <c r="G8" i="37"/>
  <c r="F8" i="37"/>
  <c r="E8" i="37"/>
  <c r="D8" i="37"/>
  <c r="B8" i="37"/>
  <c r="K7" i="37"/>
  <c r="J7" i="37"/>
  <c r="I7" i="37"/>
  <c r="H7" i="37"/>
  <c r="G7" i="37"/>
  <c r="F7" i="37"/>
  <c r="E7" i="37"/>
  <c r="D7" i="37"/>
  <c r="B7" i="37"/>
  <c r="K6" i="37"/>
  <c r="J6" i="37"/>
  <c r="I6" i="37"/>
  <c r="H6" i="37"/>
  <c r="G6" i="37"/>
  <c r="F6" i="37"/>
  <c r="E6" i="37"/>
  <c r="D6" i="37"/>
  <c r="B6" i="37"/>
  <c r="K5" i="37"/>
  <c r="J5" i="37"/>
  <c r="I5" i="37"/>
  <c r="H5" i="37"/>
  <c r="G5" i="37"/>
  <c r="F5" i="37"/>
  <c r="E5" i="37"/>
  <c r="D5" i="37"/>
  <c r="B5" i="37"/>
  <c r="K10" i="36"/>
  <c r="J10" i="36"/>
  <c r="I10" i="36"/>
  <c r="H10" i="36"/>
  <c r="G10" i="36"/>
  <c r="F10" i="36"/>
  <c r="E10" i="36"/>
  <c r="D10" i="36"/>
  <c r="B10" i="36"/>
  <c r="K9" i="36"/>
  <c r="J9" i="36"/>
  <c r="I9" i="36"/>
  <c r="H9" i="36"/>
  <c r="G9" i="36"/>
  <c r="F9" i="36"/>
  <c r="E9" i="36"/>
  <c r="D9" i="36"/>
  <c r="B9" i="36"/>
  <c r="K8" i="36"/>
  <c r="J8" i="36"/>
  <c r="I8" i="36"/>
  <c r="H8" i="36"/>
  <c r="G8" i="36"/>
  <c r="F8" i="36"/>
  <c r="E8" i="36"/>
  <c r="D8" i="36"/>
  <c r="B8" i="36"/>
  <c r="K7" i="36"/>
  <c r="J7" i="36"/>
  <c r="I7" i="36"/>
  <c r="H7" i="36"/>
  <c r="G7" i="36"/>
  <c r="F7" i="36"/>
  <c r="E7" i="36"/>
  <c r="D7" i="36"/>
  <c r="B7" i="36"/>
  <c r="K6" i="36"/>
  <c r="J6" i="36"/>
  <c r="I6" i="36"/>
  <c r="H6" i="36"/>
  <c r="G6" i="36"/>
  <c r="F6" i="36"/>
  <c r="E6" i="36"/>
  <c r="D6" i="36"/>
  <c r="B6" i="36"/>
  <c r="K5" i="36"/>
  <c r="J5" i="36"/>
  <c r="I5" i="36"/>
  <c r="H5" i="36"/>
  <c r="G5" i="36"/>
  <c r="F5" i="36"/>
  <c r="E5" i="36"/>
  <c r="D5" i="36"/>
  <c r="B5" i="36"/>
  <c r="K10" i="35"/>
  <c r="J10" i="35"/>
  <c r="I10" i="35"/>
  <c r="H10" i="35"/>
  <c r="G10" i="35"/>
  <c r="F10" i="35"/>
  <c r="E10" i="35"/>
  <c r="D10" i="35"/>
  <c r="B10" i="35"/>
  <c r="K9" i="35"/>
  <c r="J9" i="35"/>
  <c r="I9" i="35"/>
  <c r="H9" i="35"/>
  <c r="G9" i="35"/>
  <c r="F9" i="35"/>
  <c r="E9" i="35"/>
  <c r="D9" i="35"/>
  <c r="B9" i="35"/>
  <c r="K8" i="35"/>
  <c r="J8" i="35"/>
  <c r="I8" i="35"/>
  <c r="H8" i="35"/>
  <c r="G8" i="35"/>
  <c r="F8" i="35"/>
  <c r="E8" i="35"/>
  <c r="D8" i="35"/>
  <c r="B8" i="35"/>
  <c r="K7" i="35"/>
  <c r="J7" i="35"/>
  <c r="I7" i="35"/>
  <c r="H7" i="35"/>
  <c r="G7" i="35"/>
  <c r="F7" i="35"/>
  <c r="E7" i="35"/>
  <c r="D7" i="35"/>
  <c r="B7" i="35"/>
  <c r="K6" i="35"/>
  <c r="J6" i="35"/>
  <c r="I6" i="35"/>
  <c r="H6" i="35"/>
  <c r="G6" i="35"/>
  <c r="F6" i="35"/>
  <c r="E6" i="35"/>
  <c r="D6" i="35"/>
  <c r="B6" i="35"/>
  <c r="K5" i="35"/>
  <c r="J5" i="35"/>
  <c r="I5" i="35"/>
  <c r="H5" i="35"/>
  <c r="G5" i="35"/>
  <c r="F5" i="35"/>
  <c r="E5" i="35"/>
  <c r="D5" i="35"/>
  <c r="B5" i="35"/>
  <c r="K10" i="34" l="1"/>
  <c r="J10" i="34"/>
  <c r="I10" i="34"/>
  <c r="H10" i="34"/>
  <c r="G10" i="34"/>
  <c r="F10" i="34"/>
  <c r="E10" i="34"/>
  <c r="D10" i="34"/>
  <c r="B10" i="34"/>
  <c r="K9" i="34"/>
  <c r="J9" i="34"/>
  <c r="I9" i="34"/>
  <c r="H9" i="34"/>
  <c r="G9" i="34"/>
  <c r="F9" i="34"/>
  <c r="E9" i="34"/>
  <c r="D9" i="34"/>
  <c r="B9" i="34"/>
  <c r="K8" i="34"/>
  <c r="J8" i="34"/>
  <c r="I8" i="34"/>
  <c r="H8" i="34"/>
  <c r="G8" i="34"/>
  <c r="F8" i="34"/>
  <c r="E8" i="34"/>
  <c r="D8" i="34"/>
  <c r="B8" i="34"/>
  <c r="K7" i="34"/>
  <c r="J7" i="34"/>
  <c r="I7" i="34"/>
  <c r="H7" i="34"/>
  <c r="G7" i="34"/>
  <c r="F7" i="34"/>
  <c r="E7" i="34"/>
  <c r="D7" i="34"/>
  <c r="B7" i="34"/>
  <c r="K6" i="34"/>
  <c r="J6" i="34"/>
  <c r="I6" i="34"/>
  <c r="H6" i="34"/>
  <c r="G6" i="34"/>
  <c r="F6" i="34"/>
  <c r="E6" i="34"/>
  <c r="D6" i="34"/>
  <c r="B6" i="34"/>
  <c r="K5" i="34"/>
  <c r="J5" i="34"/>
  <c r="I5" i="34"/>
  <c r="H5" i="34"/>
  <c r="G5" i="34"/>
  <c r="F5" i="34"/>
  <c r="E5" i="34"/>
  <c r="D5" i="34"/>
  <c r="B5" i="34"/>
  <c r="K10" i="33"/>
  <c r="J10" i="33"/>
  <c r="I10" i="33"/>
  <c r="H10" i="33"/>
  <c r="G10" i="33"/>
  <c r="F10" i="33"/>
  <c r="E10" i="33"/>
  <c r="D10" i="33"/>
  <c r="B10" i="33"/>
  <c r="K9" i="33"/>
  <c r="J9" i="33"/>
  <c r="I9" i="33"/>
  <c r="H9" i="33"/>
  <c r="G9" i="33"/>
  <c r="F9" i="33"/>
  <c r="E9" i="33"/>
  <c r="D9" i="33"/>
  <c r="B9" i="33"/>
  <c r="K8" i="33"/>
  <c r="J8" i="33"/>
  <c r="I8" i="33"/>
  <c r="H8" i="33"/>
  <c r="G8" i="33"/>
  <c r="F8" i="33"/>
  <c r="E8" i="33"/>
  <c r="D8" i="33"/>
  <c r="B8" i="33"/>
  <c r="K7" i="33"/>
  <c r="J7" i="33"/>
  <c r="I7" i="33"/>
  <c r="H7" i="33"/>
  <c r="G7" i="33"/>
  <c r="F7" i="33"/>
  <c r="E7" i="33"/>
  <c r="D7" i="33"/>
  <c r="B7" i="33"/>
  <c r="K6" i="33"/>
  <c r="J6" i="33"/>
  <c r="I6" i="33"/>
  <c r="H6" i="33"/>
  <c r="G6" i="33"/>
  <c r="F6" i="33"/>
  <c r="E6" i="33"/>
  <c r="D6" i="33"/>
  <c r="B6" i="33"/>
  <c r="K5" i="33"/>
  <c r="J5" i="33"/>
  <c r="I5" i="33"/>
  <c r="H5" i="33"/>
  <c r="G5" i="33"/>
  <c r="F5" i="33"/>
  <c r="E5" i="33"/>
  <c r="D5" i="33"/>
  <c r="B5" i="33"/>
  <c r="K10" i="32"/>
  <c r="J10" i="32"/>
  <c r="I10" i="32"/>
  <c r="H10" i="32"/>
  <c r="G10" i="32"/>
  <c r="F10" i="32"/>
  <c r="E10" i="32"/>
  <c r="D10" i="32"/>
  <c r="B10" i="32"/>
  <c r="K9" i="32"/>
  <c r="J9" i="32"/>
  <c r="I9" i="32"/>
  <c r="H9" i="32"/>
  <c r="G9" i="32"/>
  <c r="F9" i="32"/>
  <c r="E9" i="32"/>
  <c r="D9" i="32"/>
  <c r="B9" i="32"/>
  <c r="K8" i="32"/>
  <c r="J8" i="32"/>
  <c r="I8" i="32"/>
  <c r="H8" i="32"/>
  <c r="G8" i="32"/>
  <c r="F8" i="32"/>
  <c r="E8" i="32"/>
  <c r="D8" i="32"/>
  <c r="B8" i="32"/>
  <c r="K7" i="32"/>
  <c r="J7" i="32"/>
  <c r="I7" i="32"/>
  <c r="H7" i="32"/>
  <c r="G7" i="32"/>
  <c r="F7" i="32"/>
  <c r="E7" i="32"/>
  <c r="D7" i="32"/>
  <c r="B7" i="32"/>
  <c r="K6" i="32"/>
  <c r="J6" i="32"/>
  <c r="I6" i="32"/>
  <c r="H6" i="32"/>
  <c r="G6" i="32"/>
  <c r="F6" i="32"/>
  <c r="E6" i="32"/>
  <c r="D6" i="32"/>
  <c r="B6" i="32"/>
  <c r="K5" i="32"/>
  <c r="J5" i="32"/>
  <c r="I5" i="32"/>
  <c r="H5" i="32"/>
  <c r="G5" i="32"/>
  <c r="F5" i="32"/>
  <c r="E5" i="32"/>
  <c r="D5" i="32"/>
  <c r="B5" i="32"/>
  <c r="K10" i="31" l="1"/>
  <c r="J10" i="31"/>
  <c r="I10" i="31"/>
  <c r="H10" i="31"/>
  <c r="G10" i="31"/>
  <c r="F10" i="31"/>
  <c r="E10" i="31"/>
  <c r="D10" i="31"/>
  <c r="B10" i="31"/>
  <c r="K9" i="31"/>
  <c r="J9" i="31"/>
  <c r="I9" i="31"/>
  <c r="H9" i="31"/>
  <c r="G9" i="31"/>
  <c r="F9" i="31"/>
  <c r="E9" i="31"/>
  <c r="D9" i="31"/>
  <c r="B9" i="31"/>
  <c r="K8" i="31"/>
  <c r="J8" i="31"/>
  <c r="I8" i="31"/>
  <c r="H8" i="31"/>
  <c r="G8" i="31"/>
  <c r="F8" i="31"/>
  <c r="E8" i="31"/>
  <c r="D8" i="31"/>
  <c r="B8" i="31"/>
  <c r="K7" i="31"/>
  <c r="J7" i="31"/>
  <c r="I7" i="31"/>
  <c r="H7" i="31"/>
  <c r="G7" i="31"/>
  <c r="F7" i="31"/>
  <c r="E7" i="31"/>
  <c r="D7" i="31"/>
  <c r="B7" i="31"/>
  <c r="K6" i="31"/>
  <c r="J6" i="31"/>
  <c r="I6" i="31"/>
  <c r="H6" i="31"/>
  <c r="G6" i="31"/>
  <c r="F6" i="31"/>
  <c r="E6" i="31"/>
  <c r="D6" i="31"/>
  <c r="B6" i="31"/>
  <c r="K5" i="31"/>
  <c r="J5" i="31"/>
  <c r="I5" i="31"/>
  <c r="H5" i="31"/>
  <c r="G5" i="31"/>
  <c r="F5" i="31"/>
  <c r="E5" i="31"/>
  <c r="D5" i="31"/>
  <c r="B5" i="31"/>
  <c r="K10" i="30" l="1"/>
  <c r="J10" i="30"/>
  <c r="I10" i="30"/>
  <c r="H10" i="30"/>
  <c r="G10" i="30"/>
  <c r="F10" i="30"/>
  <c r="E10" i="30"/>
  <c r="D10" i="30"/>
  <c r="B10" i="30"/>
  <c r="K9" i="30"/>
  <c r="J9" i="30"/>
  <c r="I9" i="30"/>
  <c r="H9" i="30"/>
  <c r="G9" i="30"/>
  <c r="F9" i="30"/>
  <c r="E9" i="30"/>
  <c r="D9" i="30"/>
  <c r="B9" i="30"/>
  <c r="K8" i="30"/>
  <c r="J8" i="30"/>
  <c r="I8" i="30"/>
  <c r="H8" i="30"/>
  <c r="G8" i="30"/>
  <c r="F8" i="30"/>
  <c r="E8" i="30"/>
  <c r="D8" i="30"/>
  <c r="B8" i="30"/>
  <c r="K7" i="30"/>
  <c r="J7" i="30"/>
  <c r="I7" i="30"/>
  <c r="H7" i="30"/>
  <c r="G7" i="30"/>
  <c r="F7" i="30"/>
  <c r="E7" i="30"/>
  <c r="D7" i="30"/>
  <c r="B7" i="30"/>
  <c r="K6" i="30"/>
  <c r="J6" i="30"/>
  <c r="I6" i="30"/>
  <c r="H6" i="30"/>
  <c r="G6" i="30"/>
  <c r="F6" i="30"/>
  <c r="E6" i="30"/>
  <c r="D6" i="30"/>
  <c r="B6" i="30"/>
  <c r="K5" i="30"/>
  <c r="J5" i="30"/>
  <c r="I5" i="30"/>
  <c r="H5" i="30"/>
  <c r="G5" i="30"/>
  <c r="F5" i="30"/>
  <c r="E5" i="30"/>
  <c r="D5" i="30"/>
  <c r="B5" i="30"/>
  <c r="K10" i="29"/>
  <c r="J10" i="29"/>
  <c r="I10" i="29"/>
  <c r="H10" i="29"/>
  <c r="G10" i="29"/>
  <c r="F10" i="29"/>
  <c r="E10" i="29"/>
  <c r="D10" i="29"/>
  <c r="B10" i="29"/>
  <c r="K9" i="29"/>
  <c r="J9" i="29"/>
  <c r="I9" i="29"/>
  <c r="H9" i="29"/>
  <c r="G9" i="29"/>
  <c r="F9" i="29"/>
  <c r="E9" i="29"/>
  <c r="D9" i="29"/>
  <c r="B9" i="29"/>
  <c r="K8" i="29"/>
  <c r="J8" i="29"/>
  <c r="I8" i="29"/>
  <c r="H8" i="29"/>
  <c r="G8" i="29"/>
  <c r="F8" i="29"/>
  <c r="E8" i="29"/>
  <c r="D8" i="29"/>
  <c r="B8" i="29"/>
  <c r="K7" i="29"/>
  <c r="J7" i="29"/>
  <c r="I7" i="29"/>
  <c r="H7" i="29"/>
  <c r="G7" i="29"/>
  <c r="F7" i="29"/>
  <c r="E7" i="29"/>
  <c r="D7" i="29"/>
  <c r="B7" i="29"/>
  <c r="K6" i="29"/>
  <c r="J6" i="29"/>
  <c r="I6" i="29"/>
  <c r="H6" i="29"/>
  <c r="G6" i="29"/>
  <c r="F6" i="29"/>
  <c r="E6" i="29"/>
  <c r="D6" i="29"/>
  <c r="B6" i="29"/>
  <c r="K5" i="29"/>
  <c r="J5" i="29"/>
  <c r="I5" i="29"/>
  <c r="H5" i="29"/>
  <c r="G5" i="29"/>
  <c r="F5" i="29"/>
  <c r="E5" i="29"/>
  <c r="D5" i="29"/>
  <c r="B5" i="29"/>
  <c r="K10" i="28" l="1"/>
  <c r="J10" i="28"/>
  <c r="I10" i="28"/>
  <c r="H10" i="28"/>
  <c r="G10" i="28"/>
  <c r="F10" i="28"/>
  <c r="E10" i="28"/>
  <c r="D10" i="28"/>
  <c r="B10" i="28"/>
  <c r="K9" i="28"/>
  <c r="J9" i="28"/>
  <c r="I9" i="28"/>
  <c r="H9" i="28"/>
  <c r="G9" i="28"/>
  <c r="F9" i="28"/>
  <c r="E9" i="28"/>
  <c r="D9" i="28"/>
  <c r="B9" i="28"/>
  <c r="K8" i="28"/>
  <c r="J8" i="28"/>
  <c r="I8" i="28"/>
  <c r="H8" i="28"/>
  <c r="G8" i="28"/>
  <c r="F8" i="28"/>
  <c r="E8" i="28"/>
  <c r="D8" i="28"/>
  <c r="B8" i="28"/>
  <c r="K7" i="28"/>
  <c r="J7" i="28"/>
  <c r="I7" i="28"/>
  <c r="H7" i="28"/>
  <c r="G7" i="28"/>
  <c r="F7" i="28"/>
  <c r="E7" i="28"/>
  <c r="D7" i="28"/>
  <c r="B7" i="28"/>
  <c r="K6" i="28"/>
  <c r="J6" i="28"/>
  <c r="I6" i="28"/>
  <c r="H6" i="28"/>
  <c r="G6" i="28"/>
  <c r="F6" i="28"/>
  <c r="E6" i="28"/>
  <c r="D6" i="28"/>
  <c r="B6" i="28"/>
  <c r="K5" i="28"/>
  <c r="J5" i="28"/>
  <c r="I5" i="28"/>
  <c r="H5" i="28"/>
  <c r="G5" i="28"/>
  <c r="F5" i="28"/>
  <c r="E5" i="28"/>
  <c r="D5" i="28"/>
  <c r="B5" i="28"/>
  <c r="K10" i="27" l="1"/>
  <c r="J10" i="27"/>
  <c r="I10" i="27"/>
  <c r="H10" i="27"/>
  <c r="G10" i="27"/>
  <c r="F10" i="27"/>
  <c r="E10" i="27"/>
  <c r="D10" i="27"/>
  <c r="B10" i="27"/>
  <c r="K9" i="27"/>
  <c r="J9" i="27"/>
  <c r="I9" i="27"/>
  <c r="H9" i="27"/>
  <c r="G9" i="27"/>
  <c r="F9" i="27"/>
  <c r="E9" i="27"/>
  <c r="D9" i="27"/>
  <c r="B9" i="27"/>
  <c r="K8" i="27"/>
  <c r="J8" i="27"/>
  <c r="I8" i="27"/>
  <c r="H8" i="27"/>
  <c r="G8" i="27"/>
  <c r="F8" i="27"/>
  <c r="E8" i="27"/>
  <c r="D8" i="27"/>
  <c r="B8" i="27"/>
  <c r="K7" i="27"/>
  <c r="J7" i="27"/>
  <c r="I7" i="27"/>
  <c r="H7" i="27"/>
  <c r="G7" i="27"/>
  <c r="F7" i="27"/>
  <c r="E7" i="27"/>
  <c r="D7" i="27"/>
  <c r="B7" i="27"/>
  <c r="K6" i="27"/>
  <c r="J6" i="27"/>
  <c r="I6" i="27"/>
  <c r="H6" i="27"/>
  <c r="G6" i="27"/>
  <c r="F6" i="27"/>
  <c r="E6" i="27"/>
  <c r="D6" i="27"/>
  <c r="B6" i="27"/>
  <c r="K5" i="27"/>
  <c r="J5" i="27"/>
  <c r="I5" i="27"/>
  <c r="H5" i="27"/>
  <c r="G5" i="27"/>
  <c r="F5" i="27"/>
  <c r="E5" i="27"/>
  <c r="D5" i="27"/>
  <c r="B5" i="27"/>
  <c r="K10" i="26"/>
  <c r="J10" i="26"/>
  <c r="I10" i="26"/>
  <c r="H10" i="26"/>
  <c r="G10" i="26"/>
  <c r="F10" i="26"/>
  <c r="E10" i="26"/>
  <c r="D10" i="26"/>
  <c r="B10" i="26"/>
  <c r="K9" i="26"/>
  <c r="J9" i="26"/>
  <c r="I9" i="26"/>
  <c r="H9" i="26"/>
  <c r="G9" i="26"/>
  <c r="F9" i="26"/>
  <c r="E9" i="26"/>
  <c r="D9" i="26"/>
  <c r="B9" i="26"/>
  <c r="K8" i="26"/>
  <c r="J8" i="26"/>
  <c r="I8" i="26"/>
  <c r="H8" i="26"/>
  <c r="G8" i="26"/>
  <c r="F8" i="26"/>
  <c r="E8" i="26"/>
  <c r="D8" i="26"/>
  <c r="B8" i="26"/>
  <c r="K7" i="26"/>
  <c r="J7" i="26"/>
  <c r="I7" i="26"/>
  <c r="H7" i="26"/>
  <c r="G7" i="26"/>
  <c r="F7" i="26"/>
  <c r="E7" i="26"/>
  <c r="D7" i="26"/>
  <c r="B7" i="26"/>
  <c r="K6" i="26"/>
  <c r="J6" i="26"/>
  <c r="I6" i="26"/>
  <c r="H6" i="26"/>
  <c r="G6" i="26"/>
  <c r="F6" i="26"/>
  <c r="E6" i="26"/>
  <c r="D6" i="26"/>
  <c r="B6" i="26"/>
  <c r="K5" i="26"/>
  <c r="J5" i="26"/>
  <c r="I5" i="26"/>
  <c r="H5" i="26"/>
  <c r="G5" i="26"/>
  <c r="F5" i="26"/>
  <c r="E5" i="26"/>
  <c r="D5" i="26"/>
  <c r="B5" i="26"/>
  <c r="K10" i="25" l="1"/>
  <c r="J10" i="25"/>
  <c r="I10" i="25"/>
  <c r="H10" i="25"/>
  <c r="G10" i="25"/>
  <c r="F10" i="25"/>
  <c r="E10" i="25"/>
  <c r="D10" i="25"/>
  <c r="B10" i="25"/>
  <c r="K9" i="25"/>
  <c r="J9" i="25"/>
  <c r="I9" i="25"/>
  <c r="H9" i="25"/>
  <c r="G9" i="25"/>
  <c r="F9" i="25"/>
  <c r="E9" i="25"/>
  <c r="D9" i="25"/>
  <c r="B9" i="25"/>
  <c r="K8" i="25"/>
  <c r="J8" i="25"/>
  <c r="I8" i="25"/>
  <c r="H8" i="25"/>
  <c r="G8" i="25"/>
  <c r="F8" i="25"/>
  <c r="E8" i="25"/>
  <c r="D8" i="25"/>
  <c r="B8" i="25"/>
  <c r="K7" i="25"/>
  <c r="J7" i="25"/>
  <c r="I7" i="25"/>
  <c r="H7" i="25"/>
  <c r="G7" i="25"/>
  <c r="F7" i="25"/>
  <c r="E7" i="25"/>
  <c r="D7" i="25"/>
  <c r="B7" i="25"/>
  <c r="K6" i="25"/>
  <c r="J6" i="25"/>
  <c r="I6" i="25"/>
  <c r="H6" i="25"/>
  <c r="G6" i="25"/>
  <c r="F6" i="25"/>
  <c r="E6" i="25"/>
  <c r="D6" i="25"/>
  <c r="B6" i="25"/>
  <c r="K5" i="25"/>
  <c r="J5" i="25"/>
  <c r="I5" i="25"/>
  <c r="H5" i="25"/>
  <c r="G5" i="25"/>
  <c r="F5" i="25"/>
  <c r="E5" i="25"/>
  <c r="D5" i="25"/>
  <c r="B5" i="25"/>
  <c r="K10" i="24"/>
  <c r="J10" i="24"/>
  <c r="I10" i="24"/>
  <c r="H10" i="24"/>
  <c r="G10" i="24"/>
  <c r="F10" i="24"/>
  <c r="E10" i="24"/>
  <c r="D10" i="24"/>
  <c r="B10" i="24"/>
  <c r="K9" i="24"/>
  <c r="J9" i="24"/>
  <c r="I9" i="24"/>
  <c r="H9" i="24"/>
  <c r="G9" i="24"/>
  <c r="F9" i="24"/>
  <c r="E9" i="24"/>
  <c r="D9" i="24"/>
  <c r="B9" i="24"/>
  <c r="K8" i="24"/>
  <c r="J8" i="24"/>
  <c r="I8" i="24"/>
  <c r="H8" i="24"/>
  <c r="G8" i="24"/>
  <c r="F8" i="24"/>
  <c r="E8" i="24"/>
  <c r="D8" i="24"/>
  <c r="B8" i="24"/>
  <c r="K7" i="24"/>
  <c r="J7" i="24"/>
  <c r="I7" i="24"/>
  <c r="H7" i="24"/>
  <c r="G7" i="24"/>
  <c r="F7" i="24"/>
  <c r="E7" i="24"/>
  <c r="D7" i="24"/>
  <c r="B7" i="24"/>
  <c r="K6" i="24"/>
  <c r="J6" i="24"/>
  <c r="I6" i="24"/>
  <c r="H6" i="24"/>
  <c r="G6" i="24"/>
  <c r="F6" i="24"/>
  <c r="E6" i="24"/>
  <c r="D6" i="24"/>
  <c r="B6" i="24"/>
  <c r="K5" i="24"/>
  <c r="J5" i="24"/>
  <c r="I5" i="24"/>
  <c r="H5" i="24"/>
  <c r="G5" i="24"/>
  <c r="F5" i="24"/>
  <c r="E5" i="24"/>
  <c r="D5" i="24"/>
  <c r="B5" i="24"/>
  <c r="K10" i="23" l="1"/>
  <c r="J10" i="23"/>
  <c r="I10" i="23"/>
  <c r="H10" i="23"/>
  <c r="G10" i="23"/>
  <c r="F10" i="23"/>
  <c r="E10" i="23"/>
  <c r="D10" i="23"/>
  <c r="B10" i="23"/>
  <c r="K9" i="23"/>
  <c r="J9" i="23"/>
  <c r="I9" i="23"/>
  <c r="H9" i="23"/>
  <c r="G9" i="23"/>
  <c r="F9" i="23"/>
  <c r="E9" i="23"/>
  <c r="D9" i="23"/>
  <c r="B9" i="23"/>
  <c r="K8" i="23"/>
  <c r="J8" i="23"/>
  <c r="I8" i="23"/>
  <c r="H8" i="23"/>
  <c r="G8" i="23"/>
  <c r="F8" i="23"/>
  <c r="E8" i="23"/>
  <c r="D8" i="23"/>
  <c r="B8" i="23"/>
  <c r="K7" i="23"/>
  <c r="J7" i="23"/>
  <c r="I7" i="23"/>
  <c r="H7" i="23"/>
  <c r="G7" i="23"/>
  <c r="F7" i="23"/>
  <c r="E7" i="23"/>
  <c r="D7" i="23"/>
  <c r="B7" i="23"/>
  <c r="K6" i="23"/>
  <c r="J6" i="23"/>
  <c r="I6" i="23"/>
  <c r="H6" i="23"/>
  <c r="G6" i="23"/>
  <c r="F6" i="23"/>
  <c r="E6" i="23"/>
  <c r="D6" i="23"/>
  <c r="B6" i="23"/>
  <c r="K5" i="23"/>
  <c r="J5" i="23"/>
  <c r="I5" i="23"/>
  <c r="H5" i="23"/>
  <c r="G5" i="23"/>
  <c r="F5" i="23"/>
  <c r="E5" i="23"/>
  <c r="D5" i="23"/>
  <c r="B5" i="23"/>
  <c r="K10" i="22"/>
  <c r="J10" i="22"/>
  <c r="I10" i="22"/>
  <c r="H10" i="22"/>
  <c r="G10" i="22"/>
  <c r="F10" i="22"/>
  <c r="E10" i="22"/>
  <c r="D10" i="22"/>
  <c r="B10" i="22"/>
  <c r="K9" i="22"/>
  <c r="J9" i="22"/>
  <c r="I9" i="22"/>
  <c r="H9" i="22"/>
  <c r="G9" i="22"/>
  <c r="F9" i="22"/>
  <c r="E9" i="22"/>
  <c r="D9" i="22"/>
  <c r="B9" i="22"/>
  <c r="K8" i="22"/>
  <c r="J8" i="22"/>
  <c r="I8" i="22"/>
  <c r="H8" i="22"/>
  <c r="G8" i="22"/>
  <c r="F8" i="22"/>
  <c r="E8" i="22"/>
  <c r="D8" i="22"/>
  <c r="B8" i="22"/>
  <c r="K7" i="22"/>
  <c r="J7" i="22"/>
  <c r="I7" i="22"/>
  <c r="H7" i="22"/>
  <c r="G7" i="22"/>
  <c r="F7" i="22"/>
  <c r="E7" i="22"/>
  <c r="D7" i="22"/>
  <c r="B7" i="22"/>
  <c r="K6" i="22"/>
  <c r="J6" i="22"/>
  <c r="I6" i="22"/>
  <c r="H6" i="22"/>
  <c r="G6" i="22"/>
  <c r="F6" i="22"/>
  <c r="E6" i="22"/>
  <c r="D6" i="22"/>
  <c r="B6" i="22"/>
  <c r="K5" i="22"/>
  <c r="J5" i="22"/>
  <c r="I5" i="22"/>
  <c r="H5" i="22"/>
  <c r="G5" i="22"/>
  <c r="F5" i="22"/>
  <c r="E5" i="22"/>
  <c r="D5" i="22"/>
  <c r="B5" i="22"/>
  <c r="K10" i="21"/>
  <c r="J10" i="21"/>
  <c r="I10" i="21"/>
  <c r="H10" i="21"/>
  <c r="G10" i="21"/>
  <c r="F10" i="21"/>
  <c r="E10" i="21"/>
  <c r="D10" i="21"/>
  <c r="B10" i="21"/>
  <c r="K9" i="21"/>
  <c r="J9" i="21"/>
  <c r="I9" i="21"/>
  <c r="H9" i="21"/>
  <c r="G9" i="21"/>
  <c r="F9" i="21"/>
  <c r="E9" i="21"/>
  <c r="D9" i="21"/>
  <c r="B9" i="21"/>
  <c r="K8" i="21"/>
  <c r="J8" i="21"/>
  <c r="I8" i="21"/>
  <c r="H8" i="21"/>
  <c r="G8" i="21"/>
  <c r="F8" i="21"/>
  <c r="E8" i="21"/>
  <c r="D8" i="21"/>
  <c r="B8" i="21"/>
  <c r="K7" i="21"/>
  <c r="J7" i="21"/>
  <c r="I7" i="21"/>
  <c r="H7" i="21"/>
  <c r="G7" i="21"/>
  <c r="F7" i="21"/>
  <c r="E7" i="21"/>
  <c r="D7" i="21"/>
  <c r="B7" i="21"/>
  <c r="K6" i="21"/>
  <c r="J6" i="21"/>
  <c r="I6" i="21"/>
  <c r="H6" i="21"/>
  <c r="G6" i="21"/>
  <c r="F6" i="21"/>
  <c r="E6" i="21"/>
  <c r="D6" i="21"/>
  <c r="B6" i="21"/>
  <c r="K5" i="21"/>
  <c r="J5" i="21"/>
  <c r="I5" i="21"/>
  <c r="H5" i="21"/>
  <c r="G5" i="21"/>
  <c r="F5" i="21"/>
  <c r="E5" i="21"/>
  <c r="D5" i="21"/>
  <c r="B5" i="21"/>
  <c r="K10" i="20" l="1"/>
  <c r="J10" i="20"/>
  <c r="I10" i="20"/>
  <c r="H10" i="20"/>
  <c r="G10" i="20"/>
  <c r="F10" i="20"/>
  <c r="E10" i="20"/>
  <c r="D10" i="20"/>
  <c r="B10" i="20"/>
  <c r="K9" i="20"/>
  <c r="J9" i="20"/>
  <c r="I9" i="20"/>
  <c r="H9" i="20"/>
  <c r="G9" i="20"/>
  <c r="F9" i="20"/>
  <c r="E9" i="20"/>
  <c r="D9" i="20"/>
  <c r="B9" i="20"/>
  <c r="K8" i="20"/>
  <c r="J8" i="20"/>
  <c r="I8" i="20"/>
  <c r="H8" i="20"/>
  <c r="G8" i="20"/>
  <c r="F8" i="20"/>
  <c r="E8" i="20"/>
  <c r="D8" i="20"/>
  <c r="B8" i="20"/>
  <c r="K7" i="20"/>
  <c r="J7" i="20"/>
  <c r="I7" i="20"/>
  <c r="H7" i="20"/>
  <c r="G7" i="20"/>
  <c r="F7" i="20"/>
  <c r="E7" i="20"/>
  <c r="D7" i="20"/>
  <c r="B7" i="20"/>
  <c r="K6" i="20"/>
  <c r="J6" i="20"/>
  <c r="I6" i="20"/>
  <c r="H6" i="20"/>
  <c r="G6" i="20"/>
  <c r="F6" i="20"/>
  <c r="E6" i="20"/>
  <c r="D6" i="20"/>
  <c r="B6" i="20"/>
  <c r="K5" i="20"/>
  <c r="J5" i="20"/>
  <c r="I5" i="20"/>
  <c r="H5" i="20"/>
  <c r="G5" i="20"/>
  <c r="F5" i="20"/>
  <c r="E5" i="20"/>
  <c r="D5" i="20"/>
  <c r="B5" i="20"/>
  <c r="K10" i="19"/>
  <c r="J10" i="19"/>
  <c r="I10" i="19"/>
  <c r="H10" i="19"/>
  <c r="G10" i="19"/>
  <c r="F10" i="19"/>
  <c r="E10" i="19"/>
  <c r="D10" i="19"/>
  <c r="B10" i="19"/>
  <c r="K9" i="19"/>
  <c r="J9" i="19"/>
  <c r="I9" i="19"/>
  <c r="H9" i="19"/>
  <c r="G9" i="19"/>
  <c r="F9" i="19"/>
  <c r="E9" i="19"/>
  <c r="D9" i="19"/>
  <c r="B9" i="19"/>
  <c r="K8" i="19"/>
  <c r="J8" i="19"/>
  <c r="I8" i="19"/>
  <c r="H8" i="19"/>
  <c r="G8" i="19"/>
  <c r="F8" i="19"/>
  <c r="E8" i="19"/>
  <c r="D8" i="19"/>
  <c r="B8" i="19"/>
  <c r="K7" i="19"/>
  <c r="J7" i="19"/>
  <c r="I7" i="19"/>
  <c r="H7" i="19"/>
  <c r="G7" i="19"/>
  <c r="F7" i="19"/>
  <c r="E7" i="19"/>
  <c r="D7" i="19"/>
  <c r="B7" i="19"/>
  <c r="K6" i="19"/>
  <c r="J6" i="19"/>
  <c r="I6" i="19"/>
  <c r="H6" i="19"/>
  <c r="G6" i="19"/>
  <c r="F6" i="19"/>
  <c r="E6" i="19"/>
  <c r="D6" i="19"/>
  <c r="B6" i="19"/>
  <c r="K5" i="19"/>
  <c r="J5" i="19"/>
  <c r="I5" i="19"/>
  <c r="H5" i="19"/>
  <c r="G5" i="19"/>
  <c r="F5" i="19"/>
  <c r="E5" i="19"/>
  <c r="D5" i="19"/>
  <c r="B5" i="19"/>
  <c r="K10" i="18"/>
  <c r="J10" i="18"/>
  <c r="C10" i="18"/>
  <c r="I10" i="18" s="1"/>
  <c r="B10" i="18"/>
  <c r="K9" i="18"/>
  <c r="J9" i="18"/>
  <c r="I9" i="18"/>
  <c r="H9" i="18"/>
  <c r="G9" i="18"/>
  <c r="F9" i="18"/>
  <c r="E9" i="18"/>
  <c r="D9" i="18"/>
  <c r="C9" i="18"/>
  <c r="B9" i="18"/>
  <c r="G8" i="18"/>
  <c r="F8" i="18"/>
  <c r="C8" i="18"/>
  <c r="J8" i="18" s="1"/>
  <c r="B8" i="18"/>
  <c r="K7" i="18"/>
  <c r="J7" i="18"/>
  <c r="I7" i="18"/>
  <c r="H7" i="18"/>
  <c r="C7" i="18"/>
  <c r="G7" i="18" s="1"/>
  <c r="B7" i="18"/>
  <c r="C6" i="18"/>
  <c r="K6" i="18" s="1"/>
  <c r="B6" i="18"/>
  <c r="G5" i="18"/>
  <c r="F5" i="18"/>
  <c r="E5" i="18"/>
  <c r="D5" i="18"/>
  <c r="C5" i="18"/>
  <c r="K5" i="18" s="1"/>
  <c r="B5" i="18"/>
  <c r="K10" i="17"/>
  <c r="J10" i="17"/>
  <c r="I10" i="17"/>
  <c r="H10" i="17"/>
  <c r="G10" i="17"/>
  <c r="F10" i="17"/>
  <c r="E10" i="17"/>
  <c r="D10" i="17"/>
  <c r="B10" i="17"/>
  <c r="K9" i="17"/>
  <c r="J9" i="17"/>
  <c r="I9" i="17"/>
  <c r="H9" i="17"/>
  <c r="G9" i="17"/>
  <c r="F9" i="17"/>
  <c r="E9" i="17"/>
  <c r="D9" i="17"/>
  <c r="B9" i="17"/>
  <c r="K8" i="17"/>
  <c r="J8" i="17"/>
  <c r="I8" i="17"/>
  <c r="H8" i="17"/>
  <c r="G8" i="17"/>
  <c r="F8" i="17"/>
  <c r="E8" i="17"/>
  <c r="D8" i="17"/>
  <c r="B8" i="17"/>
  <c r="K7" i="17"/>
  <c r="J7" i="17"/>
  <c r="I7" i="17"/>
  <c r="H7" i="17"/>
  <c r="G7" i="17"/>
  <c r="F7" i="17"/>
  <c r="E7" i="17"/>
  <c r="D7" i="17"/>
  <c r="B7" i="17"/>
  <c r="K6" i="17"/>
  <c r="J6" i="17"/>
  <c r="I6" i="17"/>
  <c r="H6" i="17"/>
  <c r="G6" i="17"/>
  <c r="F6" i="17"/>
  <c r="E6" i="17"/>
  <c r="D6" i="17"/>
  <c r="B6" i="17"/>
  <c r="K5" i="17"/>
  <c r="J5" i="17"/>
  <c r="I5" i="17"/>
  <c r="H5" i="17"/>
  <c r="G5" i="17"/>
  <c r="F5" i="17"/>
  <c r="E5" i="17"/>
  <c r="D5" i="17"/>
  <c r="B5" i="17"/>
  <c r="E6" i="18" l="1"/>
  <c r="D6" i="18"/>
  <c r="F6" i="18"/>
  <c r="G6" i="18"/>
  <c r="H6" i="18"/>
  <c r="D8" i="18"/>
  <c r="I6" i="18"/>
  <c r="E8" i="18"/>
  <c r="H8" i="18"/>
  <c r="I5" i="18"/>
  <c r="E7" i="18"/>
  <c r="K8" i="18"/>
  <c r="G10" i="18"/>
  <c r="J6" i="18"/>
  <c r="D10" i="18"/>
  <c r="I8" i="18"/>
  <c r="E10" i="18"/>
  <c r="H5" i="18"/>
  <c r="D7" i="18"/>
  <c r="F10" i="18"/>
  <c r="J5" i="18"/>
  <c r="F7" i="18"/>
  <c r="H10" i="18"/>
  <c r="E17" i="13"/>
  <c r="D17" i="13"/>
  <c r="C17" i="13"/>
  <c r="B17" i="13"/>
  <c r="K16" i="13"/>
  <c r="K17" i="13" s="1"/>
  <c r="J16" i="13"/>
  <c r="J17" i="13" s="1"/>
  <c r="I16" i="13"/>
  <c r="I17" i="13" s="1"/>
  <c r="H16" i="13"/>
  <c r="H17" i="13" s="1"/>
  <c r="G16" i="13"/>
  <c r="G17" i="13" s="1"/>
  <c r="F16" i="13"/>
  <c r="F17" i="13" s="1"/>
  <c r="E16" i="13"/>
  <c r="D16" i="13"/>
  <c r="B16" i="13"/>
  <c r="H15" i="13"/>
  <c r="G15" i="13"/>
  <c r="F15" i="13"/>
  <c r="E15" i="13"/>
  <c r="D15" i="13"/>
  <c r="C15" i="13"/>
  <c r="B15" i="13"/>
  <c r="K14" i="13"/>
  <c r="K15" i="13" s="1"/>
  <c r="J14" i="13"/>
  <c r="J15" i="13" s="1"/>
  <c r="I14" i="13"/>
  <c r="I15" i="13" s="1"/>
  <c r="H14" i="13"/>
  <c r="G14" i="13"/>
  <c r="F14" i="13"/>
  <c r="E14" i="13"/>
  <c r="D14" i="13"/>
  <c r="B14" i="13"/>
  <c r="K13" i="13"/>
  <c r="J13" i="13"/>
  <c r="I13" i="13"/>
  <c r="H13" i="13"/>
  <c r="G13" i="13"/>
  <c r="F13" i="13"/>
  <c r="E13" i="13"/>
  <c r="D13" i="13"/>
  <c r="C13" i="13"/>
  <c r="B13" i="13"/>
  <c r="K12" i="13"/>
  <c r="J12" i="13"/>
  <c r="I12" i="13"/>
  <c r="H12" i="13"/>
  <c r="G12" i="13"/>
  <c r="F12" i="13"/>
  <c r="E12" i="13"/>
  <c r="D12" i="13"/>
  <c r="B12" i="13"/>
  <c r="K11" i="13"/>
  <c r="J11" i="13"/>
  <c r="I11" i="13"/>
  <c r="H11" i="13"/>
  <c r="G11" i="13"/>
  <c r="F11" i="13"/>
  <c r="E11" i="13"/>
  <c r="C11" i="13"/>
  <c r="K10" i="13"/>
  <c r="J10" i="13"/>
  <c r="I10" i="13"/>
  <c r="H10" i="13"/>
  <c r="G10" i="13"/>
  <c r="F10" i="13"/>
  <c r="E10" i="13"/>
  <c r="D10" i="13"/>
  <c r="D11" i="13" s="1"/>
  <c r="B10" i="13"/>
  <c r="B11" i="13" s="1"/>
  <c r="K9" i="13"/>
  <c r="J9" i="13"/>
  <c r="I9" i="13"/>
  <c r="H9" i="13"/>
  <c r="C9" i="13"/>
  <c r="K8" i="13"/>
  <c r="J8" i="13"/>
  <c r="I8" i="13"/>
  <c r="H8" i="13"/>
  <c r="G8" i="13"/>
  <c r="G9" i="13" s="1"/>
  <c r="F8" i="13"/>
  <c r="F9" i="13" s="1"/>
  <c r="E8" i="13"/>
  <c r="E9" i="13" s="1"/>
  <c r="D8" i="13"/>
  <c r="D9" i="13" s="1"/>
  <c r="B8" i="13"/>
  <c r="B9" i="13" s="1"/>
  <c r="K7" i="13"/>
  <c r="D7" i="13"/>
  <c r="C7" i="13"/>
  <c r="B7" i="13"/>
  <c r="K6" i="13"/>
  <c r="J6" i="13"/>
  <c r="J7" i="13" s="1"/>
  <c r="I6" i="13"/>
  <c r="I7" i="13" s="1"/>
  <c r="H6" i="13"/>
  <c r="H7" i="13" s="1"/>
  <c r="G6" i="13"/>
  <c r="G7" i="13" s="1"/>
  <c r="F6" i="13"/>
  <c r="F7" i="13" s="1"/>
  <c r="E6" i="13"/>
  <c r="E7" i="13" s="1"/>
  <c r="D6" i="13"/>
  <c r="B6" i="13"/>
  <c r="G17" i="14"/>
  <c r="F17" i="14"/>
  <c r="E17" i="14"/>
  <c r="C17" i="14"/>
  <c r="B17" i="14"/>
  <c r="K16" i="14"/>
  <c r="K17" i="14" s="1"/>
  <c r="J16" i="14"/>
  <c r="J17" i="14" s="1"/>
  <c r="I16" i="14"/>
  <c r="I17" i="14" s="1"/>
  <c r="H16" i="14"/>
  <c r="H17" i="14" s="1"/>
  <c r="G16" i="14"/>
  <c r="F16" i="14"/>
  <c r="E16" i="14"/>
  <c r="D16" i="14"/>
  <c r="D17" i="14" s="1"/>
  <c r="B16" i="14"/>
  <c r="J15" i="14"/>
  <c r="I15" i="14"/>
  <c r="H15" i="14"/>
  <c r="F15" i="14"/>
  <c r="E15" i="14"/>
  <c r="D15" i="14"/>
  <c r="C15" i="14"/>
  <c r="K14" i="14"/>
  <c r="K15" i="14" s="1"/>
  <c r="J14" i="14"/>
  <c r="I14" i="14"/>
  <c r="H14" i="14"/>
  <c r="G14" i="14"/>
  <c r="G15" i="14" s="1"/>
  <c r="F14" i="14"/>
  <c r="E14" i="14"/>
  <c r="D14" i="14"/>
  <c r="B14" i="14"/>
  <c r="B15" i="14" s="1"/>
  <c r="K13" i="14"/>
  <c r="I13" i="14"/>
  <c r="H13" i="14"/>
  <c r="G13" i="14"/>
  <c r="F13" i="14"/>
  <c r="D13" i="14"/>
  <c r="C13" i="14"/>
  <c r="B13" i="14"/>
  <c r="K12" i="14"/>
  <c r="J12" i="14"/>
  <c r="J13" i="14" s="1"/>
  <c r="I12" i="14"/>
  <c r="H12" i="14"/>
  <c r="G12" i="14"/>
  <c r="F12" i="14"/>
  <c r="E12" i="14"/>
  <c r="E13" i="14" s="1"/>
  <c r="D12" i="14"/>
  <c r="B12" i="14"/>
  <c r="K11" i="14"/>
  <c r="J11" i="14"/>
  <c r="I11" i="14"/>
  <c r="G11" i="14"/>
  <c r="C11" i="14"/>
  <c r="K10" i="14"/>
  <c r="J10" i="14"/>
  <c r="I10" i="14"/>
  <c r="H10" i="14"/>
  <c r="H11" i="14" s="1"/>
  <c r="G10" i="14"/>
  <c r="F10" i="14"/>
  <c r="F11" i="14" s="1"/>
  <c r="E10" i="14"/>
  <c r="E11" i="14" s="1"/>
  <c r="D10" i="14"/>
  <c r="D11" i="14" s="1"/>
  <c r="B10" i="14"/>
  <c r="B11" i="14" s="1"/>
  <c r="J9" i="14"/>
  <c r="C9" i="14"/>
  <c r="B9" i="14"/>
  <c r="K8" i="14"/>
  <c r="K9" i="14" s="1"/>
  <c r="J8" i="14"/>
  <c r="I8" i="14"/>
  <c r="I9" i="14" s="1"/>
  <c r="H8" i="14"/>
  <c r="H9" i="14" s="1"/>
  <c r="G8" i="14"/>
  <c r="G9" i="14" s="1"/>
  <c r="F8" i="14"/>
  <c r="F9" i="14" s="1"/>
  <c r="E8" i="14"/>
  <c r="E9" i="14" s="1"/>
  <c r="D8" i="14"/>
  <c r="D9" i="14" s="1"/>
  <c r="B8" i="14"/>
  <c r="F7" i="14"/>
  <c r="E7" i="14"/>
  <c r="D7" i="14"/>
  <c r="C7" i="14"/>
  <c r="K6" i="14"/>
  <c r="K7" i="14" s="1"/>
  <c r="J6" i="14"/>
  <c r="J7" i="14" s="1"/>
  <c r="I6" i="14"/>
  <c r="I7" i="14" s="1"/>
  <c r="H6" i="14"/>
  <c r="H7" i="14" s="1"/>
  <c r="G6" i="14"/>
  <c r="G7" i="14" s="1"/>
  <c r="F6" i="14"/>
  <c r="E6" i="14"/>
  <c r="D6" i="14"/>
  <c r="B6" i="14"/>
  <c r="B7" i="14" s="1"/>
  <c r="K17" i="15"/>
  <c r="F17" i="15"/>
  <c r="E17" i="15"/>
  <c r="D17" i="15"/>
  <c r="C17" i="15"/>
  <c r="K16" i="15"/>
  <c r="J16" i="15"/>
  <c r="J17" i="15" s="1"/>
  <c r="I16" i="15"/>
  <c r="I17" i="15" s="1"/>
  <c r="H16" i="15"/>
  <c r="H17" i="15" s="1"/>
  <c r="G16" i="15"/>
  <c r="G17" i="15" s="1"/>
  <c r="F16" i="15"/>
  <c r="E16" i="15"/>
  <c r="D16" i="15"/>
  <c r="B16" i="15"/>
  <c r="B17" i="15" s="1"/>
  <c r="I15" i="15"/>
  <c r="H15" i="15"/>
  <c r="G15" i="15"/>
  <c r="F15" i="15"/>
  <c r="C15" i="15"/>
  <c r="K14" i="15"/>
  <c r="K15" i="15" s="1"/>
  <c r="J14" i="15"/>
  <c r="J15" i="15" s="1"/>
  <c r="I14" i="15"/>
  <c r="H14" i="15"/>
  <c r="G14" i="15"/>
  <c r="F14" i="15"/>
  <c r="E14" i="15"/>
  <c r="E15" i="15" s="1"/>
  <c r="D14" i="15"/>
  <c r="D15" i="15" s="1"/>
  <c r="B14" i="15"/>
  <c r="B15" i="15" s="1"/>
  <c r="K13" i="15"/>
  <c r="J13" i="15"/>
  <c r="I13" i="15"/>
  <c r="C13" i="15"/>
  <c r="K12" i="15"/>
  <c r="J12" i="15"/>
  <c r="I12" i="15"/>
  <c r="H12" i="15"/>
  <c r="H13" i="15" s="1"/>
  <c r="G12" i="15"/>
  <c r="G13" i="15" s="1"/>
  <c r="F12" i="15"/>
  <c r="F13" i="15" s="1"/>
  <c r="E12" i="15"/>
  <c r="E13" i="15" s="1"/>
  <c r="D12" i="15"/>
  <c r="D13" i="15" s="1"/>
  <c r="B12" i="15"/>
  <c r="B13" i="15" s="1"/>
  <c r="E11" i="15"/>
  <c r="D11" i="15"/>
  <c r="C11" i="15"/>
  <c r="B11" i="15"/>
  <c r="K10" i="15"/>
  <c r="K11" i="15" s="1"/>
  <c r="J10" i="15"/>
  <c r="J11" i="15" s="1"/>
  <c r="I10" i="15"/>
  <c r="I11" i="15" s="1"/>
  <c r="H10" i="15"/>
  <c r="H11" i="15" s="1"/>
  <c r="G10" i="15"/>
  <c r="G11" i="15" s="1"/>
  <c r="F10" i="15"/>
  <c r="F11" i="15" s="1"/>
  <c r="E10" i="15"/>
  <c r="D10" i="15"/>
  <c r="B10" i="15"/>
  <c r="H9" i="15"/>
  <c r="G9" i="15"/>
  <c r="C9" i="15"/>
  <c r="B9" i="15"/>
  <c r="K8" i="15"/>
  <c r="K9" i="15" s="1"/>
  <c r="J8" i="15"/>
  <c r="J9" i="15" s="1"/>
  <c r="I8" i="15"/>
  <c r="I9" i="15" s="1"/>
  <c r="H8" i="15"/>
  <c r="G8" i="15"/>
  <c r="F8" i="15"/>
  <c r="F9" i="15" s="1"/>
  <c r="E8" i="15"/>
  <c r="E9" i="15" s="1"/>
  <c r="D8" i="15"/>
  <c r="D9" i="15" s="1"/>
  <c r="B8" i="15"/>
  <c r="K7" i="15"/>
  <c r="J7" i="15"/>
  <c r="F7" i="15"/>
  <c r="E7" i="15"/>
  <c r="D7" i="15"/>
  <c r="C7" i="15"/>
  <c r="B7" i="15"/>
  <c r="K6" i="15"/>
  <c r="J6" i="15"/>
  <c r="I6" i="15"/>
  <c r="I7" i="15" s="1"/>
  <c r="H6" i="15"/>
  <c r="H7" i="15" s="1"/>
  <c r="G6" i="15"/>
  <c r="G7" i="15" s="1"/>
  <c r="F6" i="15"/>
  <c r="E6" i="15"/>
  <c r="D6" i="15"/>
  <c r="B6" i="15"/>
  <c r="K10" i="16"/>
  <c r="J10" i="16"/>
  <c r="I10" i="16"/>
  <c r="H10" i="16"/>
  <c r="G10" i="16"/>
  <c r="F10" i="16"/>
  <c r="E10" i="16"/>
  <c r="D10" i="16"/>
  <c r="B10" i="16"/>
  <c r="K9" i="16"/>
  <c r="J9" i="16"/>
  <c r="I9" i="16"/>
  <c r="H9" i="16"/>
  <c r="G9" i="16"/>
  <c r="F9" i="16"/>
  <c r="E9" i="16"/>
  <c r="D9" i="16"/>
  <c r="B9" i="16"/>
  <c r="K8" i="16"/>
  <c r="J8" i="16"/>
  <c r="I8" i="16"/>
  <c r="H8" i="16"/>
  <c r="G8" i="16"/>
  <c r="F8" i="16"/>
  <c r="E8" i="16"/>
  <c r="D8" i="16"/>
  <c r="B8" i="16"/>
  <c r="K7" i="16"/>
  <c r="J7" i="16"/>
  <c r="I7" i="16"/>
  <c r="H7" i="16"/>
  <c r="G7" i="16"/>
  <c r="F7" i="16"/>
  <c r="E7" i="16"/>
  <c r="D7" i="16"/>
  <c r="B7" i="16"/>
  <c r="K6" i="16"/>
  <c r="J6" i="16"/>
  <c r="I6" i="16"/>
  <c r="H6" i="16"/>
  <c r="G6" i="16"/>
  <c r="F6" i="16"/>
  <c r="E6" i="16"/>
  <c r="D6" i="16"/>
  <c r="B6" i="16"/>
  <c r="K5" i="16"/>
  <c r="J5" i="16"/>
  <c r="I5" i="16"/>
  <c r="H5" i="16"/>
  <c r="G5" i="16"/>
  <c r="F5" i="16"/>
  <c r="E5" i="16"/>
  <c r="D5" i="16"/>
  <c r="B5" i="16"/>
  <c r="C11" i="12" l="1"/>
  <c r="B11" i="12"/>
  <c r="K10" i="12"/>
  <c r="K11" i="12" s="1"/>
  <c r="J10" i="12"/>
  <c r="J11" i="12" s="1"/>
  <c r="I10" i="12"/>
  <c r="I11" i="12" s="1"/>
  <c r="H10" i="12"/>
  <c r="H11" i="12" s="1"/>
  <c r="G10" i="12"/>
  <c r="G11" i="12" s="1"/>
  <c r="F10" i="12"/>
  <c r="F11" i="12" s="1"/>
  <c r="E10" i="12"/>
  <c r="E11" i="12" s="1"/>
  <c r="D10" i="12"/>
  <c r="D11" i="12" s="1"/>
  <c r="B10" i="12"/>
  <c r="K9" i="12"/>
  <c r="J9" i="12"/>
  <c r="I9" i="12"/>
  <c r="H9" i="12"/>
  <c r="G9" i="12"/>
  <c r="F9" i="12"/>
  <c r="E9" i="12"/>
  <c r="D9" i="12"/>
  <c r="B9" i="12"/>
  <c r="K8" i="12"/>
  <c r="J8" i="12"/>
  <c r="I8" i="12"/>
  <c r="H8" i="12"/>
  <c r="G8" i="12"/>
  <c r="F8" i="12"/>
  <c r="E8" i="12"/>
  <c r="D8" i="12"/>
  <c r="B8" i="12"/>
  <c r="K7" i="12"/>
  <c r="J7" i="12"/>
  <c r="I7" i="12"/>
  <c r="H7" i="12"/>
  <c r="G7" i="12"/>
  <c r="F7" i="12"/>
  <c r="E7" i="12"/>
  <c r="D7" i="12"/>
  <c r="B7" i="12"/>
  <c r="K6" i="12"/>
  <c r="J6" i="12"/>
  <c r="I6" i="12"/>
  <c r="H6" i="12"/>
  <c r="G6" i="12"/>
  <c r="F6" i="12"/>
  <c r="E6" i="12"/>
  <c r="D6" i="12"/>
  <c r="B6" i="12"/>
  <c r="K5" i="12"/>
  <c r="J5" i="12"/>
  <c r="I5" i="12"/>
  <c r="H5" i="12"/>
  <c r="G5" i="12"/>
  <c r="F5" i="12"/>
  <c r="E5" i="12"/>
  <c r="D5" i="12"/>
  <c r="B5" i="12"/>
  <c r="C17" i="11" l="1"/>
  <c r="K16" i="11"/>
  <c r="K17" i="11" s="1"/>
  <c r="J16" i="11"/>
  <c r="J17" i="11" s="1"/>
  <c r="I16" i="11"/>
  <c r="I17" i="11" s="1"/>
  <c r="H16" i="11"/>
  <c r="H17" i="11" s="1"/>
  <c r="G16" i="11"/>
  <c r="G17" i="11" s="1"/>
  <c r="F16" i="11"/>
  <c r="F17" i="11" s="1"/>
  <c r="E16" i="11"/>
  <c r="E17" i="11" s="1"/>
  <c r="D16" i="11"/>
  <c r="D17" i="11" s="1"/>
  <c r="B16" i="11"/>
  <c r="B17" i="11" s="1"/>
  <c r="C15" i="11"/>
  <c r="K14" i="11"/>
  <c r="K15" i="11" s="1"/>
  <c r="J14" i="11"/>
  <c r="J15" i="11" s="1"/>
  <c r="I14" i="11"/>
  <c r="I15" i="11" s="1"/>
  <c r="H14" i="11"/>
  <c r="H15" i="11" s="1"/>
  <c r="G14" i="11"/>
  <c r="G15" i="11" s="1"/>
  <c r="F14" i="11"/>
  <c r="F15" i="11" s="1"/>
  <c r="E14" i="11"/>
  <c r="E15" i="11" s="1"/>
  <c r="D14" i="11"/>
  <c r="D15" i="11" s="1"/>
  <c r="B14" i="11"/>
  <c r="B15" i="11" s="1"/>
  <c r="C13" i="11"/>
  <c r="B13" i="11"/>
  <c r="K12" i="11"/>
  <c r="K13" i="11" s="1"/>
  <c r="J12" i="11"/>
  <c r="J13" i="11" s="1"/>
  <c r="I12" i="11"/>
  <c r="I13" i="11" s="1"/>
  <c r="H12" i="11"/>
  <c r="H13" i="11" s="1"/>
  <c r="G12" i="11"/>
  <c r="G13" i="11" s="1"/>
  <c r="F12" i="11"/>
  <c r="F13" i="11" s="1"/>
  <c r="E12" i="11"/>
  <c r="E13" i="11" s="1"/>
  <c r="D12" i="11"/>
  <c r="D13" i="11" s="1"/>
  <c r="B12" i="11"/>
  <c r="C11" i="11"/>
  <c r="K10" i="11"/>
  <c r="K11" i="11" s="1"/>
  <c r="J10" i="11"/>
  <c r="J11" i="11" s="1"/>
  <c r="I10" i="11"/>
  <c r="I11" i="11" s="1"/>
  <c r="H10" i="11"/>
  <c r="H11" i="11" s="1"/>
  <c r="G10" i="11"/>
  <c r="G11" i="11" s="1"/>
  <c r="F10" i="11"/>
  <c r="F11" i="11" s="1"/>
  <c r="E10" i="11"/>
  <c r="E11" i="11" s="1"/>
  <c r="D10" i="11"/>
  <c r="D11" i="11" s="1"/>
  <c r="B10" i="11"/>
  <c r="B11" i="11" s="1"/>
  <c r="C9" i="11"/>
  <c r="K8" i="11"/>
  <c r="K9" i="11" s="1"/>
  <c r="J8" i="11"/>
  <c r="J9" i="11" s="1"/>
  <c r="I8" i="11"/>
  <c r="I9" i="11" s="1"/>
  <c r="H8" i="11"/>
  <c r="H9" i="11" s="1"/>
  <c r="G8" i="11"/>
  <c r="G9" i="11" s="1"/>
  <c r="F8" i="11"/>
  <c r="F9" i="11" s="1"/>
  <c r="E8" i="11"/>
  <c r="E9" i="11" s="1"/>
  <c r="D8" i="11"/>
  <c r="D9" i="11" s="1"/>
  <c r="B8" i="11"/>
  <c r="B9" i="11" s="1"/>
  <c r="C7" i="11"/>
  <c r="K6" i="11"/>
  <c r="K7" i="11" s="1"/>
  <c r="J6" i="11"/>
  <c r="J7" i="11" s="1"/>
  <c r="I6" i="11"/>
  <c r="I7" i="11" s="1"/>
  <c r="H6" i="11"/>
  <c r="H7" i="11" s="1"/>
  <c r="G6" i="11"/>
  <c r="G7" i="11" s="1"/>
  <c r="F6" i="11"/>
  <c r="F7" i="11" s="1"/>
  <c r="E6" i="11"/>
  <c r="E7" i="11" s="1"/>
  <c r="D6" i="11"/>
  <c r="D7" i="11" s="1"/>
  <c r="B6" i="11"/>
  <c r="B7" i="11" s="1"/>
  <c r="C17" i="10"/>
  <c r="K16" i="10"/>
  <c r="K17" i="10" s="1"/>
  <c r="J16" i="10"/>
  <c r="J17" i="10" s="1"/>
  <c r="I16" i="10"/>
  <c r="I17" i="10" s="1"/>
  <c r="H16" i="10"/>
  <c r="H17" i="10" s="1"/>
  <c r="G16" i="10"/>
  <c r="G17" i="10" s="1"/>
  <c r="F16" i="10"/>
  <c r="F17" i="10" s="1"/>
  <c r="E16" i="10"/>
  <c r="E17" i="10" s="1"/>
  <c r="D16" i="10"/>
  <c r="D17" i="10" s="1"/>
  <c r="B16" i="10"/>
  <c r="B17" i="10" s="1"/>
  <c r="C15" i="10"/>
  <c r="B15" i="10"/>
  <c r="K14" i="10"/>
  <c r="K15" i="10" s="1"/>
  <c r="J14" i="10"/>
  <c r="J15" i="10" s="1"/>
  <c r="I14" i="10"/>
  <c r="I15" i="10" s="1"/>
  <c r="H14" i="10"/>
  <c r="H15" i="10" s="1"/>
  <c r="G14" i="10"/>
  <c r="G15" i="10" s="1"/>
  <c r="F14" i="10"/>
  <c r="F15" i="10" s="1"/>
  <c r="E14" i="10"/>
  <c r="E15" i="10" s="1"/>
  <c r="D14" i="10"/>
  <c r="D15" i="10" s="1"/>
  <c r="B14" i="10"/>
  <c r="C13" i="10"/>
  <c r="K12" i="10"/>
  <c r="K13" i="10" s="1"/>
  <c r="J12" i="10"/>
  <c r="J13" i="10" s="1"/>
  <c r="I12" i="10"/>
  <c r="I13" i="10" s="1"/>
  <c r="H12" i="10"/>
  <c r="H13" i="10" s="1"/>
  <c r="G12" i="10"/>
  <c r="G13" i="10" s="1"/>
  <c r="F12" i="10"/>
  <c r="F13" i="10" s="1"/>
  <c r="E12" i="10"/>
  <c r="E13" i="10" s="1"/>
  <c r="D12" i="10"/>
  <c r="D13" i="10" s="1"/>
  <c r="B12" i="10"/>
  <c r="B13" i="10" s="1"/>
  <c r="C11" i="10"/>
  <c r="B11" i="10"/>
  <c r="K10" i="10"/>
  <c r="K11" i="10" s="1"/>
  <c r="J10" i="10"/>
  <c r="J11" i="10" s="1"/>
  <c r="I10" i="10"/>
  <c r="I11" i="10" s="1"/>
  <c r="H10" i="10"/>
  <c r="H11" i="10" s="1"/>
  <c r="G10" i="10"/>
  <c r="G11" i="10" s="1"/>
  <c r="F10" i="10"/>
  <c r="F11" i="10" s="1"/>
  <c r="E10" i="10"/>
  <c r="E11" i="10" s="1"/>
  <c r="D10" i="10"/>
  <c r="D11" i="10" s="1"/>
  <c r="B10" i="10"/>
  <c r="C9" i="10"/>
  <c r="K8" i="10"/>
  <c r="K9" i="10" s="1"/>
  <c r="J8" i="10"/>
  <c r="J9" i="10" s="1"/>
  <c r="I8" i="10"/>
  <c r="I9" i="10" s="1"/>
  <c r="H8" i="10"/>
  <c r="H9" i="10" s="1"/>
  <c r="G8" i="10"/>
  <c r="G9" i="10" s="1"/>
  <c r="F8" i="10"/>
  <c r="F9" i="10" s="1"/>
  <c r="E8" i="10"/>
  <c r="E9" i="10" s="1"/>
  <c r="D8" i="10"/>
  <c r="D9" i="10" s="1"/>
  <c r="B8" i="10"/>
  <c r="B9" i="10" s="1"/>
  <c r="C7" i="10"/>
  <c r="K6" i="10"/>
  <c r="K7" i="10" s="1"/>
  <c r="J6" i="10"/>
  <c r="J7" i="10" s="1"/>
  <c r="I6" i="10"/>
  <c r="I7" i="10" s="1"/>
  <c r="H6" i="10"/>
  <c r="H7" i="10" s="1"/>
  <c r="G6" i="10"/>
  <c r="G7" i="10" s="1"/>
  <c r="F6" i="10"/>
  <c r="F7" i="10" s="1"/>
  <c r="E6" i="10"/>
  <c r="E7" i="10" s="1"/>
  <c r="D6" i="10"/>
  <c r="D7" i="10" s="1"/>
  <c r="B6" i="10"/>
  <c r="B7" i="10" s="1"/>
  <c r="C16" i="8"/>
  <c r="K15" i="8"/>
  <c r="K16" i="8" s="1"/>
  <c r="J15" i="8"/>
  <c r="J16" i="8" s="1"/>
  <c r="I15" i="8"/>
  <c r="I16" i="8" s="1"/>
  <c r="H15" i="8"/>
  <c r="H16" i="8" s="1"/>
  <c r="G15" i="8"/>
  <c r="G16" i="8" s="1"/>
  <c r="F15" i="8"/>
  <c r="F16" i="8" s="1"/>
  <c r="E15" i="8"/>
  <c r="E16" i="8" s="1"/>
  <c r="D15" i="8"/>
  <c r="D16" i="8" s="1"/>
  <c r="B15" i="8"/>
  <c r="B16" i="8" s="1"/>
  <c r="C14" i="8"/>
  <c r="K13" i="8"/>
  <c r="K14" i="8" s="1"/>
  <c r="J13" i="8"/>
  <c r="J14" i="8" s="1"/>
  <c r="I13" i="8"/>
  <c r="I14" i="8" s="1"/>
  <c r="H13" i="8"/>
  <c r="H14" i="8" s="1"/>
  <c r="G13" i="8"/>
  <c r="G14" i="8" s="1"/>
  <c r="F13" i="8"/>
  <c r="F14" i="8" s="1"/>
  <c r="E13" i="8"/>
  <c r="E14" i="8" s="1"/>
  <c r="D13" i="8"/>
  <c r="D14" i="8" s="1"/>
  <c r="B13" i="8"/>
  <c r="B14" i="8" s="1"/>
  <c r="C12" i="8"/>
  <c r="K11" i="8"/>
  <c r="K12" i="8" s="1"/>
  <c r="J11" i="8"/>
  <c r="J12" i="8" s="1"/>
  <c r="I11" i="8"/>
  <c r="I12" i="8" s="1"/>
  <c r="H11" i="8"/>
  <c r="H12" i="8" s="1"/>
  <c r="G11" i="8"/>
  <c r="G12" i="8" s="1"/>
  <c r="F11" i="8"/>
  <c r="F12" i="8" s="1"/>
  <c r="E11" i="8"/>
  <c r="E12" i="8" s="1"/>
  <c r="D11" i="8"/>
  <c r="D12" i="8" s="1"/>
  <c r="B11" i="8"/>
  <c r="B12" i="8" s="1"/>
  <c r="C10" i="8"/>
  <c r="B10" i="8"/>
  <c r="K9" i="8"/>
  <c r="K10" i="8" s="1"/>
  <c r="J9" i="8"/>
  <c r="J10" i="8" s="1"/>
  <c r="I9" i="8"/>
  <c r="I10" i="8" s="1"/>
  <c r="H9" i="8"/>
  <c r="H10" i="8" s="1"/>
  <c r="G9" i="8"/>
  <c r="G10" i="8" s="1"/>
  <c r="F9" i="8"/>
  <c r="F10" i="8" s="1"/>
  <c r="E9" i="8"/>
  <c r="E10" i="8" s="1"/>
  <c r="D9" i="8"/>
  <c r="D10" i="8" s="1"/>
  <c r="B9" i="8"/>
  <c r="C8" i="8"/>
  <c r="K7" i="8"/>
  <c r="K8" i="8" s="1"/>
  <c r="J7" i="8"/>
  <c r="J8" i="8" s="1"/>
  <c r="I7" i="8"/>
  <c r="I8" i="8" s="1"/>
  <c r="H7" i="8"/>
  <c r="H8" i="8" s="1"/>
  <c r="G7" i="8"/>
  <c r="G8" i="8" s="1"/>
  <c r="F7" i="8"/>
  <c r="F8" i="8" s="1"/>
  <c r="E7" i="8"/>
  <c r="E8" i="8" s="1"/>
  <c r="D7" i="8"/>
  <c r="D8" i="8" s="1"/>
  <c r="B7" i="8"/>
  <c r="B8" i="8" s="1"/>
  <c r="C6" i="8"/>
  <c r="K5" i="8"/>
  <c r="K6" i="8" s="1"/>
  <c r="J5" i="8"/>
  <c r="J6" i="8" s="1"/>
  <c r="I5" i="8"/>
  <c r="I6" i="8" s="1"/>
  <c r="H5" i="8"/>
  <c r="H6" i="8" s="1"/>
  <c r="G5" i="8"/>
  <c r="G6" i="8" s="1"/>
  <c r="F5" i="8"/>
  <c r="F6" i="8" s="1"/>
  <c r="E5" i="8"/>
  <c r="E6" i="8" s="1"/>
  <c r="D5" i="8"/>
  <c r="D6" i="8" s="1"/>
  <c r="B5" i="8"/>
  <c r="B6" i="8" s="1"/>
  <c r="C16" i="7"/>
  <c r="K15" i="7"/>
  <c r="K16" i="7" s="1"/>
  <c r="J15" i="7"/>
  <c r="J16" i="7" s="1"/>
  <c r="I15" i="7"/>
  <c r="I16" i="7" s="1"/>
  <c r="H15" i="7"/>
  <c r="H16" i="7" s="1"/>
  <c r="G15" i="7"/>
  <c r="G16" i="7" s="1"/>
  <c r="F15" i="7"/>
  <c r="F16" i="7" s="1"/>
  <c r="E15" i="7"/>
  <c r="E16" i="7" s="1"/>
  <c r="D15" i="7"/>
  <c r="D16" i="7" s="1"/>
  <c r="B15" i="7"/>
  <c r="B16" i="7" s="1"/>
  <c r="C14" i="7"/>
  <c r="K13" i="7"/>
  <c r="K14" i="7" s="1"/>
  <c r="J13" i="7"/>
  <c r="J14" i="7" s="1"/>
  <c r="I13" i="7"/>
  <c r="I14" i="7" s="1"/>
  <c r="H13" i="7"/>
  <c r="H14" i="7" s="1"/>
  <c r="G13" i="7"/>
  <c r="G14" i="7" s="1"/>
  <c r="F13" i="7"/>
  <c r="F14" i="7" s="1"/>
  <c r="E13" i="7"/>
  <c r="E14" i="7" s="1"/>
  <c r="D13" i="7"/>
  <c r="D14" i="7" s="1"/>
  <c r="B13" i="7"/>
  <c r="B14" i="7" s="1"/>
  <c r="C12" i="7"/>
  <c r="K11" i="7"/>
  <c r="K12" i="7" s="1"/>
  <c r="J11" i="7"/>
  <c r="J12" i="7" s="1"/>
  <c r="I11" i="7"/>
  <c r="I12" i="7" s="1"/>
  <c r="H11" i="7"/>
  <c r="H12" i="7" s="1"/>
  <c r="G11" i="7"/>
  <c r="G12" i="7" s="1"/>
  <c r="F11" i="7"/>
  <c r="F12" i="7" s="1"/>
  <c r="E11" i="7"/>
  <c r="E12" i="7" s="1"/>
  <c r="D11" i="7"/>
  <c r="D12" i="7" s="1"/>
  <c r="B11" i="7"/>
  <c r="B12" i="7" s="1"/>
  <c r="C10" i="7"/>
  <c r="K9" i="7"/>
  <c r="K10" i="7" s="1"/>
  <c r="J9" i="7"/>
  <c r="J10" i="7" s="1"/>
  <c r="I9" i="7"/>
  <c r="I10" i="7" s="1"/>
  <c r="H9" i="7"/>
  <c r="H10" i="7" s="1"/>
  <c r="G9" i="7"/>
  <c r="G10" i="7" s="1"/>
  <c r="F9" i="7"/>
  <c r="F10" i="7" s="1"/>
  <c r="E9" i="7"/>
  <c r="E10" i="7" s="1"/>
  <c r="D9" i="7"/>
  <c r="D10" i="7" s="1"/>
  <c r="B9" i="7"/>
  <c r="B10" i="7" s="1"/>
  <c r="C8" i="7"/>
  <c r="K7" i="7"/>
  <c r="K8" i="7" s="1"/>
  <c r="J7" i="7"/>
  <c r="J8" i="7" s="1"/>
  <c r="I7" i="7"/>
  <c r="I8" i="7" s="1"/>
  <c r="H7" i="7"/>
  <c r="H8" i="7" s="1"/>
  <c r="G7" i="7"/>
  <c r="G8" i="7" s="1"/>
  <c r="F7" i="7"/>
  <c r="F8" i="7" s="1"/>
  <c r="E7" i="7"/>
  <c r="E8" i="7" s="1"/>
  <c r="D7" i="7"/>
  <c r="D8" i="7" s="1"/>
  <c r="B7" i="7"/>
  <c r="B8" i="7" s="1"/>
  <c r="C6" i="7"/>
  <c r="K5" i="7"/>
  <c r="K6" i="7" s="1"/>
  <c r="J5" i="7"/>
  <c r="J6" i="7" s="1"/>
  <c r="I5" i="7"/>
  <c r="I6" i="7" s="1"/>
  <c r="H5" i="7"/>
  <c r="H6" i="7" s="1"/>
  <c r="G5" i="7"/>
  <c r="G6" i="7" s="1"/>
  <c r="F5" i="7"/>
  <c r="F6" i="7" s="1"/>
  <c r="E5" i="7"/>
  <c r="E6" i="7" s="1"/>
  <c r="D5" i="7"/>
  <c r="D6" i="7" s="1"/>
  <c r="B5" i="7"/>
  <c r="B6" i="7" s="1"/>
  <c r="C16" i="6"/>
  <c r="K15" i="6"/>
  <c r="K16" i="6" s="1"/>
  <c r="J15" i="6"/>
  <c r="J16" i="6" s="1"/>
  <c r="I15" i="6"/>
  <c r="I16" i="6" s="1"/>
  <c r="H15" i="6"/>
  <c r="H16" i="6" s="1"/>
  <c r="G15" i="6"/>
  <c r="G16" i="6" s="1"/>
  <c r="F15" i="6"/>
  <c r="F16" i="6" s="1"/>
  <c r="E15" i="6"/>
  <c r="E16" i="6" s="1"/>
  <c r="D15" i="6"/>
  <c r="D16" i="6" s="1"/>
  <c r="B15" i="6"/>
  <c r="B16" i="6" s="1"/>
  <c r="C14" i="6"/>
  <c r="B14" i="6"/>
  <c r="K13" i="6"/>
  <c r="K14" i="6" s="1"/>
  <c r="J13" i="6"/>
  <c r="J14" i="6" s="1"/>
  <c r="I13" i="6"/>
  <c r="I14" i="6" s="1"/>
  <c r="H13" i="6"/>
  <c r="H14" i="6" s="1"/>
  <c r="G13" i="6"/>
  <c r="G14" i="6" s="1"/>
  <c r="F13" i="6"/>
  <c r="F14" i="6" s="1"/>
  <c r="E13" i="6"/>
  <c r="E14" i="6" s="1"/>
  <c r="D13" i="6"/>
  <c r="D14" i="6" s="1"/>
  <c r="B13" i="6"/>
  <c r="C12" i="6"/>
  <c r="K11" i="6"/>
  <c r="K12" i="6" s="1"/>
  <c r="J11" i="6"/>
  <c r="J12" i="6" s="1"/>
  <c r="I11" i="6"/>
  <c r="I12" i="6" s="1"/>
  <c r="H11" i="6"/>
  <c r="H12" i="6" s="1"/>
  <c r="G11" i="6"/>
  <c r="G12" i="6" s="1"/>
  <c r="F11" i="6"/>
  <c r="F12" i="6" s="1"/>
  <c r="E11" i="6"/>
  <c r="E12" i="6" s="1"/>
  <c r="D11" i="6"/>
  <c r="D12" i="6" s="1"/>
  <c r="B11" i="6"/>
  <c r="B12" i="6" s="1"/>
  <c r="C10" i="6"/>
  <c r="K9" i="6"/>
  <c r="K10" i="6" s="1"/>
  <c r="J9" i="6"/>
  <c r="J10" i="6" s="1"/>
  <c r="I9" i="6"/>
  <c r="I10" i="6" s="1"/>
  <c r="H9" i="6"/>
  <c r="H10" i="6" s="1"/>
  <c r="G9" i="6"/>
  <c r="G10" i="6" s="1"/>
  <c r="F9" i="6"/>
  <c r="F10" i="6" s="1"/>
  <c r="E9" i="6"/>
  <c r="E10" i="6" s="1"/>
  <c r="D9" i="6"/>
  <c r="D10" i="6" s="1"/>
  <c r="B9" i="6"/>
  <c r="B10" i="6" s="1"/>
  <c r="C8" i="6"/>
  <c r="K7" i="6"/>
  <c r="K8" i="6" s="1"/>
  <c r="J7" i="6"/>
  <c r="J8" i="6" s="1"/>
  <c r="I7" i="6"/>
  <c r="I8" i="6" s="1"/>
  <c r="H7" i="6"/>
  <c r="H8" i="6" s="1"/>
  <c r="G7" i="6"/>
  <c r="G8" i="6" s="1"/>
  <c r="F7" i="6"/>
  <c r="F8" i="6" s="1"/>
  <c r="E7" i="6"/>
  <c r="E8" i="6" s="1"/>
  <c r="D7" i="6"/>
  <c r="D8" i="6" s="1"/>
  <c r="B7" i="6"/>
  <c r="B8" i="6" s="1"/>
  <c r="C6" i="6"/>
  <c r="B6" i="6"/>
  <c r="K5" i="6"/>
  <c r="K6" i="6" s="1"/>
  <c r="J5" i="6"/>
  <c r="J6" i="6" s="1"/>
  <c r="I5" i="6"/>
  <c r="I6" i="6" s="1"/>
  <c r="H5" i="6"/>
  <c r="H6" i="6" s="1"/>
  <c r="G5" i="6"/>
  <c r="G6" i="6" s="1"/>
  <c r="F5" i="6"/>
  <c r="F6" i="6" s="1"/>
  <c r="E5" i="6"/>
  <c r="E6" i="6" s="1"/>
  <c r="D5" i="6"/>
  <c r="D6" i="6" s="1"/>
  <c r="B5" i="6"/>
  <c r="B4" i="5"/>
  <c r="K11" i="5"/>
  <c r="I11" i="5"/>
  <c r="G11" i="5"/>
  <c r="E11" i="5"/>
  <c r="B11" i="5"/>
  <c r="D11" i="5" s="1"/>
  <c r="K10" i="5"/>
  <c r="I10" i="5"/>
  <c r="G10" i="5"/>
  <c r="E10" i="5"/>
  <c r="B10" i="5"/>
  <c r="D10" i="5" s="1"/>
  <c r="K9" i="5"/>
  <c r="I9" i="5"/>
  <c r="J9" i="5" s="1"/>
  <c r="G9" i="5"/>
  <c r="E9" i="5"/>
  <c r="F9" i="5" s="1"/>
  <c r="B9" i="5"/>
  <c r="D9" i="5" s="1"/>
  <c r="K8" i="5"/>
  <c r="I8" i="5"/>
  <c r="G8" i="5"/>
  <c r="E8" i="5"/>
  <c r="B8" i="5"/>
  <c r="J8" i="5" s="1"/>
  <c r="K7" i="5"/>
  <c r="I7" i="5"/>
  <c r="J7" i="5" s="1"/>
  <c r="G7" i="5"/>
  <c r="E7" i="5"/>
  <c r="F7" i="5" s="1"/>
  <c r="B7" i="5"/>
  <c r="D7" i="5" s="1"/>
  <c r="K6" i="5"/>
  <c r="I6" i="5"/>
  <c r="G6" i="5"/>
  <c r="E6" i="5"/>
  <c r="B6" i="5"/>
  <c r="D6" i="5" s="1"/>
  <c r="K5" i="5"/>
  <c r="I5" i="5"/>
  <c r="G5" i="5"/>
  <c r="E5" i="5"/>
  <c r="F5" i="5" s="1"/>
  <c r="B5" i="5"/>
  <c r="D5" i="5" s="1"/>
  <c r="K4" i="5"/>
  <c r="I4" i="5"/>
  <c r="H4" i="5"/>
  <c r="G4" i="5"/>
  <c r="F4" i="5"/>
  <c r="E4" i="5"/>
  <c r="D4" i="5"/>
  <c r="K11" i="4"/>
  <c r="I11" i="4"/>
  <c r="J11" i="4" s="1"/>
  <c r="G11" i="4"/>
  <c r="E11" i="4"/>
  <c r="B11" i="4"/>
  <c r="D11" i="4" s="1"/>
  <c r="K10" i="4"/>
  <c r="I10" i="4"/>
  <c r="G10" i="4"/>
  <c r="E10" i="4"/>
  <c r="B10" i="4"/>
  <c r="D10" i="4" s="1"/>
  <c r="K9" i="4"/>
  <c r="I9" i="4"/>
  <c r="G9" i="4"/>
  <c r="B9" i="4"/>
  <c r="E9" i="4"/>
  <c r="D9" i="4"/>
  <c r="K8" i="4"/>
  <c r="I8" i="4"/>
  <c r="G8" i="4"/>
  <c r="E8" i="4"/>
  <c r="F8" i="4" s="1"/>
  <c r="B8" i="4"/>
  <c r="D8" i="4" s="1"/>
  <c r="K7" i="4"/>
  <c r="I7" i="4"/>
  <c r="B7" i="4"/>
  <c r="D7" i="4" s="1"/>
  <c r="G7" i="4"/>
  <c r="E7" i="4"/>
  <c r="F7" i="4" s="1"/>
  <c r="K6" i="4"/>
  <c r="I6" i="4"/>
  <c r="G6" i="4"/>
  <c r="E6" i="4"/>
  <c r="B6" i="4"/>
  <c r="D6" i="4" s="1"/>
  <c r="K5" i="4"/>
  <c r="I5" i="4"/>
  <c r="B5" i="4"/>
  <c r="J5" i="4" s="1"/>
  <c r="G5" i="4"/>
  <c r="H5" i="4" s="1"/>
  <c r="E5" i="4"/>
  <c r="F5" i="4" s="1"/>
  <c r="D5" i="4"/>
  <c r="K4" i="4"/>
  <c r="I4" i="4"/>
  <c r="G4" i="4"/>
  <c r="E4" i="4"/>
  <c r="F4" i="4" s="1"/>
  <c r="B4" i="4"/>
  <c r="D4" i="4" s="1"/>
  <c r="K11" i="3"/>
  <c r="I11" i="3"/>
  <c r="G11" i="3"/>
  <c r="E11" i="3"/>
  <c r="B11" i="3"/>
  <c r="D11" i="3" s="1"/>
  <c r="K10" i="3"/>
  <c r="I10" i="3"/>
  <c r="G10" i="3"/>
  <c r="E10" i="3"/>
  <c r="B10" i="3"/>
  <c r="D10" i="3" s="1"/>
  <c r="K9" i="3"/>
  <c r="I9" i="3"/>
  <c r="G9" i="3"/>
  <c r="E9" i="3"/>
  <c r="B9" i="3"/>
  <c r="F9" i="3" s="1"/>
  <c r="K8" i="3"/>
  <c r="I8" i="3"/>
  <c r="G8" i="3"/>
  <c r="E8" i="3"/>
  <c r="B8" i="3"/>
  <c r="D8" i="3" s="1"/>
  <c r="K7" i="3"/>
  <c r="I7" i="3"/>
  <c r="B7" i="3"/>
  <c r="J7" i="3" s="1"/>
  <c r="G7" i="3"/>
  <c r="H7" i="3" s="1"/>
  <c r="E7" i="3"/>
  <c r="F7" i="3" s="1"/>
  <c r="D7" i="3"/>
  <c r="K6" i="3"/>
  <c r="I6" i="3"/>
  <c r="J6" i="3" s="1"/>
  <c r="G6" i="3"/>
  <c r="E6" i="3"/>
  <c r="B6" i="3"/>
  <c r="D6" i="3" s="1"/>
  <c r="K5" i="3"/>
  <c r="I5" i="3"/>
  <c r="B5" i="3"/>
  <c r="D5" i="3" s="1"/>
  <c r="G5" i="3"/>
  <c r="E5" i="3"/>
  <c r="F5" i="3" s="1"/>
  <c r="K4" i="3"/>
  <c r="I4" i="3"/>
  <c r="G4" i="3"/>
  <c r="H4" i="3" s="1"/>
  <c r="E4" i="3"/>
  <c r="B4" i="3"/>
  <c r="D4" i="3" s="1"/>
  <c r="K11" i="2"/>
  <c r="I11" i="2"/>
  <c r="G11" i="2"/>
  <c r="H11" i="2" s="1"/>
  <c r="E11" i="2"/>
  <c r="B11" i="2"/>
  <c r="F11" i="2" s="1"/>
  <c r="D11" i="2"/>
  <c r="K10" i="2"/>
  <c r="I10" i="2"/>
  <c r="G10" i="2"/>
  <c r="E10" i="2"/>
  <c r="B10" i="2"/>
  <c r="D10" i="2" s="1"/>
  <c r="K9" i="2"/>
  <c r="I9" i="2"/>
  <c r="G9" i="2"/>
  <c r="E9" i="2"/>
  <c r="B9" i="2"/>
  <c r="D9" i="2" s="1"/>
  <c r="K8" i="2"/>
  <c r="I8" i="2"/>
  <c r="J8" i="2" s="1"/>
  <c r="G8" i="2"/>
  <c r="E8" i="2"/>
  <c r="B8" i="2"/>
  <c r="D8" i="2" s="1"/>
  <c r="K7" i="2"/>
  <c r="I7" i="2"/>
  <c r="G7" i="2"/>
  <c r="H7" i="2" s="1"/>
  <c r="E7" i="2"/>
  <c r="B7" i="2"/>
  <c r="D7" i="2" s="1"/>
  <c r="K6" i="2"/>
  <c r="I6" i="2"/>
  <c r="G6" i="2"/>
  <c r="B6" i="2"/>
  <c r="H6" i="2" s="1"/>
  <c r="E6" i="2"/>
  <c r="F6" i="2" s="1"/>
  <c r="J6" i="2"/>
  <c r="K5" i="2"/>
  <c r="I5" i="2"/>
  <c r="G5" i="2"/>
  <c r="E5" i="2"/>
  <c r="F5" i="2" s="1"/>
  <c r="B5" i="2"/>
  <c r="D5" i="2" s="1"/>
  <c r="K4" i="2"/>
  <c r="I4" i="2"/>
  <c r="G4" i="2"/>
  <c r="E4" i="2"/>
  <c r="B4" i="2"/>
  <c r="J4" i="2" s="1"/>
  <c r="K5" i="1"/>
  <c r="K6" i="1"/>
  <c r="K7" i="1"/>
  <c r="K8" i="1"/>
  <c r="K9" i="1"/>
  <c r="K10" i="1"/>
  <c r="K11" i="1"/>
  <c r="K4" i="1"/>
  <c r="I5" i="1"/>
  <c r="B5" i="1"/>
  <c r="I6" i="1"/>
  <c r="B6" i="1"/>
  <c r="I7" i="1"/>
  <c r="B7" i="1"/>
  <c r="I8" i="1"/>
  <c r="B8" i="1"/>
  <c r="J8" i="1"/>
  <c r="I9" i="1"/>
  <c r="B9" i="1"/>
  <c r="J9" i="1" s="1"/>
  <c r="I10" i="1"/>
  <c r="B10" i="1"/>
  <c r="J10" i="1" s="1"/>
  <c r="I11" i="1"/>
  <c r="B11" i="1"/>
  <c r="I4" i="1"/>
  <c r="B4" i="1"/>
  <c r="J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4" i="1"/>
  <c r="H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4" i="1"/>
  <c r="F4" i="1" s="1"/>
  <c r="D6" i="1"/>
  <c r="D7" i="1"/>
  <c r="D8" i="1"/>
  <c r="D11" i="1"/>
  <c r="H11" i="3"/>
  <c r="H9" i="3"/>
  <c r="F10" i="3"/>
  <c r="F4" i="3"/>
  <c r="F8" i="3"/>
  <c r="H10" i="3"/>
  <c r="H8" i="3"/>
  <c r="F6" i="3"/>
  <c r="H6" i="3"/>
  <c r="H4" i="2"/>
  <c r="J11" i="2"/>
  <c r="F10" i="2"/>
  <c r="H10" i="2"/>
  <c r="F8" i="2"/>
  <c r="H8" i="2"/>
  <c r="F7" i="2"/>
  <c r="J10" i="2"/>
  <c r="F9" i="2"/>
  <c r="H9" i="2"/>
  <c r="H11" i="4"/>
  <c r="F11" i="4"/>
  <c r="H4" i="4"/>
  <c r="H6" i="4"/>
  <c r="H8" i="4"/>
  <c r="H10" i="4"/>
  <c r="J4" i="4"/>
  <c r="J6" i="4"/>
  <c r="J8" i="4"/>
  <c r="J10" i="4"/>
  <c r="H6" i="5" l="1"/>
  <c r="F10" i="4"/>
  <c r="F6" i="4"/>
  <c r="J9" i="2"/>
  <c r="J7" i="2"/>
  <c r="D4" i="2"/>
  <c r="D6" i="2"/>
  <c r="J11" i="3"/>
  <c r="J8" i="3"/>
  <c r="J4" i="3"/>
  <c r="J10" i="3"/>
  <c r="D9" i="3"/>
  <c r="J9" i="3"/>
  <c r="D4" i="1"/>
  <c r="D10" i="1"/>
  <c r="J6" i="1"/>
  <c r="J5" i="1"/>
  <c r="H5" i="2"/>
  <c r="H5" i="3"/>
  <c r="H7" i="4"/>
  <c r="F9" i="4"/>
  <c r="F6" i="5"/>
  <c r="J6" i="5"/>
  <c r="F8" i="5"/>
  <c r="J5" i="2"/>
  <c r="D9" i="1"/>
  <c r="D5" i="1"/>
  <c r="J11" i="1"/>
  <c r="J7" i="1"/>
  <c r="F4" i="2"/>
  <c r="J5" i="3"/>
  <c r="F11" i="3"/>
  <c r="J7" i="4"/>
  <c r="H9" i="4"/>
  <c r="J9" i="4"/>
  <c r="J4" i="5"/>
  <c r="D8" i="5"/>
  <c r="F10" i="5"/>
  <c r="J10" i="5"/>
  <c r="H8" i="5"/>
  <c r="F11" i="5"/>
  <c r="J11" i="5"/>
  <c r="H11" i="5"/>
  <c r="H10" i="5"/>
  <c r="H7" i="5"/>
  <c r="H5" i="5"/>
  <c r="J5" i="5"/>
  <c r="H9" i="5"/>
</calcChain>
</file>

<file path=xl/sharedStrings.xml><?xml version="1.0" encoding="utf-8"?>
<sst xmlns="http://schemas.openxmlformats.org/spreadsheetml/2006/main" count="1124" uniqueCount="74">
  <si>
    <t>ZONA</t>
  </si>
  <si>
    <t>1/2 día</t>
  </si>
  <si>
    <t>1 día</t>
  </si>
  <si>
    <t>1 1/2 día</t>
  </si>
  <si>
    <t>2 días</t>
  </si>
  <si>
    <t>2 1/2 día</t>
  </si>
  <si>
    <t>3 días</t>
  </si>
  <si>
    <t xml:space="preserve">3 1/2 días </t>
  </si>
  <si>
    <t>4 días</t>
  </si>
  <si>
    <t>4 1/2 días</t>
  </si>
  <si>
    <t>5 días</t>
  </si>
  <si>
    <t>Noroeste Argentino (provincias de Jujuy, Salta, Tucumán. Catamarca y La Rioja)</t>
  </si>
  <si>
    <t>Noreste Argentino (provincias de Misiones, Corrientes, Entre Ríos, Formosa y Chaco)</t>
  </si>
  <si>
    <t>CUYO (provincias de San Juan, Mendoza y San Luis)</t>
  </si>
  <si>
    <t>CENTRO (provincias de Córdoba, Santiago del Estero, Santa Fe y La Pampa)</t>
  </si>
  <si>
    <t>SUR (provincias del Neuquén, Río Negro, Chubut, Santa Cruz y Tierra del Fuego</t>
  </si>
  <si>
    <t>REGION METROPOLITANA DE BS. AIRES (provincia de Buenos Aires y Ciudad Autónoma de Buenos Aires)</t>
  </si>
  <si>
    <r>
      <rPr>
        <sz val="10"/>
        <rFont val="Trebuchet MS"/>
        <family val="2"/>
      </rPr>
      <t>Escala de viaticos para SINEP sin Función Ejecutiva - vigente desde</t>
    </r>
    <r>
      <rPr>
        <sz val="14"/>
        <rFont val="Trebuchet MS"/>
        <family val="2"/>
      </rPr>
      <t xml:space="preserve"> </t>
    </r>
    <r>
      <rPr>
        <b/>
        <sz val="14"/>
        <rFont val="Trebuchet MS"/>
        <family val="2"/>
      </rPr>
      <t>MAYO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</si>
  <si>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FEBRERO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</si>
  <si>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SEPTIEMBRE 2018</t>
    </r>
  </si>
  <si>
    <r>
      <rPr>
        <b/>
        <sz val="10"/>
        <rFont val="Trebuchet MS"/>
        <family val="2"/>
      </rPr>
      <t>Escala de viaticos para SINEP sin Función Ejecutiva - vigente desde</t>
    </r>
    <r>
      <rPr>
        <b/>
        <sz val="14"/>
        <rFont val="Trebuchet MS"/>
        <family val="2"/>
      </rPr>
      <t xml:space="preserve"> ENERO 2019</t>
    </r>
  </si>
  <si>
    <r>
      <rPr>
        <sz val="10"/>
        <rFont val="Trebuchet MS"/>
        <family val="2"/>
      </rPr>
      <t xml:space="preserve">Escala de viaticos para SINEP sin Función Ejecutiva - vigente desde </t>
    </r>
    <r>
      <rPr>
        <b/>
        <sz val="10"/>
        <rFont val="Trebuchet MS"/>
        <family val="2"/>
      </rPr>
      <t>AGOSTO 2019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</si>
  <si>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2020</t>
    </r>
  </si>
  <si>
    <t>,</t>
  </si>
  <si>
    <t xml:space="preserve">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</si>
  <si>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2020</t>
    </r>
  </si>
  <si>
    <t xml:space="preserve">con funcion ejecutiva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</si>
  <si>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2020</t>
    </r>
  </si>
  <si>
    <t>sin funcion ejecutiva -CIC - CPA - Becarios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</si>
  <si>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</si>
  <si>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</si>
  <si>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</si>
  <si>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</si>
  <si>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</si>
  <si>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</si>
  <si>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</si>
  <si>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JUNIO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</si>
  <si>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</si>
  <si>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2023</t>
    </r>
  </si>
  <si>
    <t>Escala de viaticos para SINEP con y sin Función Ejecutiva - ABRIL 2023</t>
  </si>
  <si>
    <t>Escala de viaticos para SINEP con y sin Función Ejecutiva - MAYO 2023</t>
  </si>
  <si>
    <t>Escala de viaticos para SINEP con y sin Función Ejecutiva - JUNIO 2023</t>
  </si>
  <si>
    <t>Escala de viaticos para SINEP con y sin Función Ejecutiva - JULIO 2023</t>
  </si>
  <si>
    <t>Escala de viaticos para SINEP con y sin Función Ejecutiva - AGOSTO 2023</t>
  </si>
  <si>
    <t>Escala de viaticos para SINEP con y sin Función Ejecutiva - SEPTIEMBRE 2023</t>
  </si>
  <si>
    <t>Escala de viaticos para SINEP con y sin Función Ejecutiva - OCTUBRE 2023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</si>
  <si>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</si>
  <si>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2023</t>
    </r>
  </si>
  <si>
    <t>Escala de viaticos para SINEP con y sin Función Ejecutiva - ENERO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</si>
  <si>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</si>
  <si>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MARZO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</si>
  <si>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</si>
  <si>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2024</t>
    </r>
  </si>
  <si>
    <t>Escala de viaticos para SINEP con y sin Función Ejecutiva - SEPTIEMBRE 2024</t>
  </si>
  <si>
    <t>Escala de viaticos para SINEP con y sin Función Ejecutiva - OCTUBRE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</si>
  <si>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</si>
  <si>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</si>
  <si>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</si>
  <si>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2025</t>
    </r>
  </si>
  <si>
    <t>Escala de viaticos para SINEP con y sin Función Ejecutiva - MARZO 2025</t>
  </si>
  <si>
    <t>Escala de viaticos para SINEP con y sin Función Ejecutiva - ABRIL 2025</t>
  </si>
  <si>
    <t>Escala de viaticos para SINEP con y sin Función Ejecutiva - MAYO 2025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</si>
  <si>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JUNIO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</si>
  <si>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JULIO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</si>
  <si>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</si>
  <si>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</si>
  <si>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</si>
  <si>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2025</t>
    </r>
  </si>
  <si>
    <t>Escala de viaticos para SINEP con y sin Función Ejecutiva - DICIEMBRE 2025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</si>
  <si>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</si>
  <si>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</si>
  <si>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MARZO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</si>
  <si>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ABRIL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</si>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</sst>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8"/>
      <name val="Calibri"/>
      <family val="2"/>
    </font>
    <font>
      <sz val="14"/>
      <name val="Trebuchet MS"/>
      <family val="2"/>
    </font>
    <font>
      <sz val="10"/>
      <name val="Trebuchet MS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1"/>
    </font>
    <font>
      <b/>
      <sz val="8"/>
      <color theme="1"/>
      <name val="Arial1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Trebuchet MS"/>
      <family val="2"/>
    </font>
    <font>
      <sz val="12"/>
      <color theme="1"/>
      <name val="Calibri"/>
      <family val="2"/>
      <scheme val="minor"/>
    </font>
    <font>
      <b/>
      <sz val="11"/>
      <name val="Trebuchet MS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66">
    <xf numFmtId="0" fontId="0" fillId="0" borderId="0" xfId="0"/>
    <xf numFmtId="4" fontId="2" fillId="0" borderId="0" xfId="1" applyNumberFormat="1" applyFont="1" applyFill="1" applyAlignment="1">
      <alignment horizontal="left" vertical="center"/>
    </xf>
    <xf numFmtId="4" fontId="2" fillId="0" borderId="0" xfId="1" applyNumberFormat="1" applyFont="1" applyFill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center" vertical="center"/>
    </xf>
    <xf numFmtId="4" fontId="2" fillId="0" borderId="4" xfId="1" applyNumberFormat="1" applyFont="1" applyFill="1" applyBorder="1" applyAlignment="1">
      <alignment horizontal="left" vertical="center" wrapText="1"/>
    </xf>
    <xf numFmtId="4" fontId="2" fillId="0" borderId="5" xfId="1" applyNumberFormat="1" applyFont="1" applyFill="1" applyBorder="1" applyAlignment="1">
      <alignment horizontal="center" vertical="center" wrapText="1"/>
    </xf>
    <xf numFmtId="4" fontId="2" fillId="0" borderId="5" xfId="1" applyNumberFormat="1" applyFont="1" applyFill="1" applyBorder="1" applyAlignment="1">
      <alignment horizontal="center" vertical="center"/>
    </xf>
    <xf numFmtId="4" fontId="2" fillId="0" borderId="6" xfId="1" applyNumberFormat="1" applyFont="1" applyFill="1" applyBorder="1" applyAlignment="1">
      <alignment horizontal="center" vertical="center"/>
    </xf>
    <xf numFmtId="4" fontId="3" fillId="0" borderId="5" xfId="1" applyNumberFormat="1" applyFont="1" applyFill="1" applyBorder="1" applyAlignment="1">
      <alignment horizontal="center" vertical="center" wrapText="1"/>
    </xf>
    <xf numFmtId="4" fontId="2" fillId="2" borderId="7" xfId="1" applyNumberFormat="1" applyFont="1" applyFill="1" applyBorder="1" applyAlignment="1">
      <alignment horizontal="left" vertical="center" wrapText="1"/>
    </xf>
    <xf numFmtId="4" fontId="2" fillId="2" borderId="8" xfId="1" applyNumberFormat="1" applyFont="1" applyFill="1" applyBorder="1" applyAlignment="1">
      <alignment horizontal="center" vertical="center" wrapText="1"/>
    </xf>
    <xf numFmtId="4" fontId="2" fillId="0" borderId="12" xfId="1" applyNumberFormat="1" applyFont="1" applyFill="1" applyBorder="1" applyAlignment="1">
      <alignment horizontal="left" vertical="center" wrapText="1"/>
    </xf>
    <xf numFmtId="4" fontId="2" fillId="0" borderId="13" xfId="1" applyNumberFormat="1" applyFont="1" applyFill="1" applyBorder="1" applyAlignment="1">
      <alignment horizontal="center" vertical="center" wrapText="1"/>
    </xf>
    <xf numFmtId="4" fontId="3" fillId="0" borderId="13" xfId="1" applyNumberFormat="1" applyFont="1" applyFill="1" applyBorder="1" applyAlignment="1">
      <alignment horizontal="center" vertical="center" wrapText="1"/>
    </xf>
    <xf numFmtId="4" fontId="2" fillId="0" borderId="13" xfId="1" applyNumberFormat="1" applyFont="1" applyFill="1" applyBorder="1" applyAlignment="1">
      <alignment horizontal="center" vertical="center"/>
    </xf>
    <xf numFmtId="4" fontId="2" fillId="0" borderId="14" xfId="1" applyNumberFormat="1" applyFont="1" applyFill="1" applyBorder="1" applyAlignment="1">
      <alignment horizontal="center" vertical="center"/>
    </xf>
    <xf numFmtId="0" fontId="10" fillId="0" borderId="0" xfId="0" applyFont="1"/>
    <xf numFmtId="4" fontId="11" fillId="0" borderId="0" xfId="1" applyNumberFormat="1" applyFont="1" applyFill="1" applyAlignment="1">
      <alignment horizontal="left" vertical="center"/>
    </xf>
    <xf numFmtId="4" fontId="11" fillId="0" borderId="0" xfId="1" applyNumberFormat="1" applyFont="1" applyFill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/>
    </xf>
    <xf numFmtId="4" fontId="12" fillId="0" borderId="3" xfId="1" applyNumberFormat="1" applyFont="1" applyFill="1" applyBorder="1" applyAlignment="1">
      <alignment horizontal="center" vertical="center"/>
    </xf>
    <xf numFmtId="4" fontId="11" fillId="0" borderId="4" xfId="1" applyNumberFormat="1" applyFont="1" applyFill="1" applyBorder="1" applyAlignment="1">
      <alignment horizontal="left" vertical="center" wrapText="1"/>
    </xf>
    <xf numFmtId="4" fontId="11" fillId="0" borderId="5" xfId="1" applyNumberFormat="1" applyFont="1" applyFill="1" applyBorder="1" applyAlignment="1">
      <alignment horizontal="center" vertical="center" wrapText="1"/>
    </xf>
    <xf numFmtId="4" fontId="12" fillId="0" borderId="5" xfId="1" applyNumberFormat="1" applyFont="1" applyFill="1" applyBorder="1" applyAlignment="1">
      <alignment horizontal="center" vertical="center" wrapText="1"/>
    </xf>
    <xf numFmtId="4" fontId="11" fillId="0" borderId="5" xfId="1" applyNumberFormat="1" applyFont="1" applyFill="1" applyBorder="1" applyAlignment="1">
      <alignment horizontal="center" vertical="center"/>
    </xf>
    <xf numFmtId="4" fontId="11" fillId="0" borderId="6" xfId="1" applyNumberFormat="1" applyFont="1" applyFill="1" applyBorder="1" applyAlignment="1">
      <alignment horizontal="center" vertical="center"/>
    </xf>
    <xf numFmtId="4" fontId="11" fillId="2" borderId="7" xfId="1" applyNumberFormat="1" applyFont="1" applyFill="1" applyBorder="1" applyAlignment="1">
      <alignment horizontal="left" vertical="center" wrapText="1"/>
    </xf>
    <xf numFmtId="4" fontId="11" fillId="2" borderId="8" xfId="1" applyNumberFormat="1" applyFont="1" applyFill="1" applyBorder="1" applyAlignment="1">
      <alignment horizontal="center" vertical="center" wrapText="1"/>
    </xf>
    <xf numFmtId="4" fontId="11" fillId="0" borderId="12" xfId="1" applyNumberFormat="1" applyFont="1" applyFill="1" applyBorder="1" applyAlignment="1">
      <alignment horizontal="left" vertical="center" wrapText="1"/>
    </xf>
    <xf numFmtId="4" fontId="11" fillId="0" borderId="13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4" fontId="11" fillId="0" borderId="13" xfId="1" applyNumberFormat="1" applyFont="1" applyFill="1" applyBorder="1" applyAlignment="1">
      <alignment horizontal="center" vertical="center"/>
    </xf>
    <xf numFmtId="4" fontId="11" fillId="0" borderId="14" xfId="1" applyNumberFormat="1" applyFont="1" applyFill="1" applyBorder="1" applyAlignment="1">
      <alignment horizontal="center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Fill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4" fontId="2" fillId="0" borderId="6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left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/>
    </xf>
    <xf numFmtId="0" fontId="2" fillId="0" borderId="0" xfId="0" applyFont="1"/>
    <xf numFmtId="4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center" vertical="center"/>
    </xf>
    <xf numFmtId="4" fontId="13" fillId="0" borderId="16" xfId="0" applyNumberFormat="1" applyFont="1" applyFill="1" applyBorder="1" applyAlignment="1">
      <alignment horizontal="left" vertical="center" wrapText="1"/>
    </xf>
    <xf numFmtId="4" fontId="13" fillId="0" borderId="16" xfId="0" applyNumberFormat="1" applyFont="1" applyFill="1" applyBorder="1" applyAlignment="1">
      <alignment horizontal="center" vertical="center" wrapText="1"/>
    </xf>
    <xf numFmtId="4" fontId="14" fillId="0" borderId="16" xfId="0" applyNumberFormat="1" applyFont="1" applyFill="1" applyBorder="1" applyAlignment="1">
      <alignment horizontal="center" vertical="center" wrapText="1"/>
    </xf>
    <xf numFmtId="4" fontId="13" fillId="0" borderId="16" xfId="0" applyNumberFormat="1" applyFont="1" applyFill="1" applyBorder="1" applyAlignment="1">
      <alignment horizontal="center" vertical="center"/>
    </xf>
    <xf numFmtId="4" fontId="13" fillId="4" borderId="16" xfId="0" applyNumberFormat="1" applyFont="1" applyFill="1" applyBorder="1" applyAlignment="1">
      <alignment horizontal="left" vertical="center" wrapText="1"/>
    </xf>
    <xf numFmtId="4" fontId="13" fillId="4" borderId="16" xfId="0" applyNumberFormat="1" applyFont="1" applyFill="1" applyBorder="1" applyAlignment="1">
      <alignment horizontal="center" vertical="center" wrapText="1"/>
    </xf>
    <xf numFmtId="4" fontId="13" fillId="4" borderId="16" xfId="0" applyNumberFormat="1" applyFont="1" applyFill="1" applyBorder="1" applyAlignment="1">
      <alignment horizontal="center" vertical="center"/>
    </xf>
    <xf numFmtId="2" fontId="0" fillId="0" borderId="0" xfId="0" applyNumberFormat="1"/>
    <xf numFmtId="4" fontId="16" fillId="0" borderId="4" xfId="0" applyNumberFormat="1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center" vertical="center"/>
    </xf>
    <xf numFmtId="4" fontId="18" fillId="0" borderId="3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4" fontId="17" fillId="0" borderId="6" xfId="0" applyNumberFormat="1" applyFont="1" applyFill="1" applyBorder="1" applyAlignment="1">
      <alignment horizontal="center" vertical="center"/>
    </xf>
    <xf numFmtId="0" fontId="1" fillId="0" borderId="0" xfId="0" applyFont="1"/>
    <xf numFmtId="4" fontId="17" fillId="0" borderId="0" xfId="0" applyNumberFormat="1" applyFont="1" applyFill="1" applyAlignment="1">
      <alignment horizontal="left" vertical="center"/>
    </xf>
    <xf numFmtId="4" fontId="17" fillId="0" borderId="0" xfId="0" applyNumberFormat="1" applyFont="1" applyFill="1" applyAlignment="1">
      <alignment horizontal="center" vertical="center"/>
    </xf>
    <xf numFmtId="0" fontId="17" fillId="0" borderId="0" xfId="0" applyFont="1"/>
    <xf numFmtId="4" fontId="17" fillId="0" borderId="4" xfId="0" applyNumberFormat="1" applyFont="1" applyFill="1" applyBorder="1" applyAlignment="1">
      <alignment horizontal="lef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5" fillId="0" borderId="0" xfId="0" applyFont="1"/>
    <xf numFmtId="0" fontId="20" fillId="0" borderId="0" xfId="0" applyFont="1"/>
    <xf numFmtId="0" fontId="0" fillId="0" borderId="0" xfId="0" applyFont="1"/>
    <xf numFmtId="4" fontId="16" fillId="0" borderId="0" xfId="0" applyNumberFormat="1" applyFont="1" applyFill="1" applyAlignment="1">
      <alignment horizontal="left" vertical="center"/>
    </xf>
    <xf numFmtId="4" fontId="16" fillId="0" borderId="0" xfId="0" applyNumberFormat="1" applyFont="1" applyFill="1" applyAlignment="1">
      <alignment horizontal="center" vertical="center"/>
    </xf>
    <xf numFmtId="4" fontId="22" fillId="0" borderId="1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/>
    </xf>
    <xf numFmtId="4" fontId="22" fillId="0" borderId="3" xfId="0" applyNumberFormat="1" applyFont="1" applyFill="1" applyBorder="1" applyAlignment="1">
      <alignment horizontal="center" vertical="center"/>
    </xf>
    <xf numFmtId="4" fontId="16" fillId="0" borderId="5" xfId="0" applyNumberFormat="1" applyFont="1" applyFill="1" applyBorder="1" applyAlignment="1">
      <alignment horizontal="center" vertical="center" wrapText="1"/>
    </xf>
    <xf numFmtId="4" fontId="22" fillId="0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Fill="1" applyBorder="1" applyAlignment="1">
      <alignment horizontal="center" vertical="center"/>
    </xf>
    <xf numFmtId="4" fontId="16" fillId="0" borderId="6" xfId="0" applyNumberFormat="1" applyFont="1" applyFill="1" applyBorder="1" applyAlignment="1">
      <alignment horizontal="center" vertical="center"/>
    </xf>
    <xf numFmtId="0" fontId="16" fillId="0" borderId="0" xfId="0" applyFont="1"/>
    <xf numFmtId="4" fontId="18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8" fillId="0" borderId="4" xfId="0" applyNumberFormat="1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/>
    </xf>
    <xf numFmtId="4" fontId="18" fillId="0" borderId="6" xfId="0" applyNumberFormat="1" applyFont="1" applyFill="1" applyBorder="1" applyAlignment="1">
      <alignment horizontal="center" vertical="center"/>
    </xf>
    <xf numFmtId="4" fontId="22" fillId="0" borderId="4" xfId="0" applyNumberFormat="1" applyFont="1" applyFill="1" applyBorder="1" applyAlignment="1">
      <alignment horizontal="left" vertical="center" wrapText="1"/>
    </xf>
    <xf numFmtId="0" fontId="23" fillId="0" borderId="0" xfId="0" applyFont="1"/>
    <xf numFmtId="4" fontId="23" fillId="0" borderId="0" xfId="0" applyNumberFormat="1" applyFont="1"/>
    <xf numFmtId="4" fontId="22" fillId="0" borderId="0" xfId="0" applyNumberFormat="1" applyFont="1" applyFill="1" applyAlignment="1">
      <alignment horizontal="left" vertical="center"/>
    </xf>
    <xf numFmtId="4" fontId="22" fillId="0" borderId="0" xfId="0" applyNumberFormat="1" applyFont="1" applyFill="1" applyAlignment="1">
      <alignment horizontal="center" vertical="center"/>
    </xf>
    <xf numFmtId="4" fontId="16" fillId="0" borderId="0" xfId="0" applyNumberFormat="1" applyFont="1"/>
    <xf numFmtId="0" fontId="0" fillId="0" borderId="0" xfId="0" applyAlignment="1">
      <alignment wrapText="1"/>
    </xf>
    <xf numFmtId="4" fontId="2" fillId="0" borderId="0" xfId="0" applyNumberFormat="1" applyFont="1" applyFill="1" applyAlignment="1">
      <alignment horizontal="left" vertical="center" wrapText="1"/>
    </xf>
    <xf numFmtId="4" fontId="2" fillId="0" borderId="0" xfId="0" applyNumberFormat="1" applyFont="1" applyFill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2" fillId="0" borderId="0" xfId="0" applyFont="1" applyAlignment="1">
      <alignment wrapText="1"/>
    </xf>
    <xf numFmtId="4" fontId="25" fillId="0" borderId="0" xfId="0" applyNumberFormat="1" applyFont="1" applyFill="1" applyAlignment="1">
      <alignment horizontal="left" vertical="center"/>
    </xf>
    <xf numFmtId="4" fontId="25" fillId="0" borderId="0" xfId="0" applyNumberFormat="1" applyFont="1" applyFill="1" applyAlignment="1">
      <alignment horizontal="center" vertical="center"/>
    </xf>
    <xf numFmtId="4" fontId="24" fillId="0" borderId="1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/>
    </xf>
    <xf numFmtId="4" fontId="24" fillId="0" borderId="3" xfId="0" applyNumberFormat="1" applyFont="1" applyFill="1" applyBorder="1" applyAlignment="1">
      <alignment horizontal="center" vertical="center"/>
    </xf>
    <xf numFmtId="4" fontId="25" fillId="0" borderId="4" xfId="0" applyNumberFormat="1" applyFont="1" applyFill="1" applyBorder="1" applyAlignment="1">
      <alignment horizontal="left" vertical="center" wrapText="1"/>
    </xf>
    <xf numFmtId="4" fontId="25" fillId="0" borderId="5" xfId="0" applyNumberFormat="1" applyFont="1" applyFill="1" applyBorder="1" applyAlignment="1">
      <alignment horizontal="center" vertical="center" wrapText="1"/>
    </xf>
    <xf numFmtId="4" fontId="25" fillId="0" borderId="5" xfId="0" applyNumberFormat="1" applyFont="1" applyFill="1" applyBorder="1" applyAlignment="1">
      <alignment horizontal="center" vertical="center"/>
    </xf>
    <xf numFmtId="4" fontId="25" fillId="0" borderId="6" xfId="0" applyNumberFormat="1" applyFont="1" applyFill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4" fontId="1" fillId="0" borderId="0" xfId="0" applyNumberFormat="1" applyFont="1" applyFill="1" applyAlignment="1">
      <alignment horizontal="left" vertical="center"/>
    </xf>
    <xf numFmtId="4" fontId="1" fillId="0" borderId="0" xfId="0" applyNumberFormat="1" applyFont="1" applyFill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/>
    </xf>
    <xf numFmtId="4" fontId="12" fillId="0" borderId="3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left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4" fontId="26" fillId="0" borderId="0" xfId="0" applyNumberFormat="1" applyFont="1"/>
    <xf numFmtId="4" fontId="25" fillId="0" borderId="0" xfId="0" applyNumberFormat="1" applyFont="1"/>
    <xf numFmtId="4" fontId="4" fillId="0" borderId="9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27" fillId="0" borderId="9" xfId="0" applyNumberFormat="1" applyFont="1" applyBorder="1" applyAlignment="1">
      <alignment horizontal="center" vertical="center"/>
    </xf>
    <xf numFmtId="4" fontId="27" fillId="0" borderId="10" xfId="0" applyNumberFormat="1" applyFont="1" applyBorder="1" applyAlignment="1">
      <alignment horizontal="center" vertical="center"/>
    </xf>
    <xf numFmtId="4" fontId="27" fillId="0" borderId="11" xfId="0" applyNumberFormat="1" applyFont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4" fontId="12" fillId="0" borderId="10" xfId="0" applyNumberFormat="1" applyFont="1" applyBorder="1" applyAlignment="1">
      <alignment horizontal="center" vertical="center"/>
    </xf>
    <xf numFmtId="4" fontId="12" fillId="0" borderId="11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center" vertical="center"/>
    </xf>
    <xf numFmtId="4" fontId="21" fillId="0" borderId="9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4" fontId="19" fillId="0" borderId="9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4" fontId="6" fillId="0" borderId="9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 vertical="center"/>
    </xf>
    <xf numFmtId="4" fontId="6" fillId="0" borderId="11" xfId="1" applyNumberFormat="1" applyFont="1" applyBorder="1" applyAlignment="1">
      <alignment horizontal="center" vertical="center"/>
    </xf>
    <xf numFmtId="4" fontId="4" fillId="0" borderId="9" xfId="1" applyNumberFormat="1" applyFont="1" applyBorder="1" applyAlignment="1">
      <alignment horizontal="center" vertical="center"/>
    </xf>
    <xf numFmtId="4" fontId="4" fillId="0" borderId="10" xfId="1" applyNumberFormat="1" applyFont="1" applyBorder="1" applyAlignment="1">
      <alignment horizontal="center" vertical="center"/>
    </xf>
    <xf numFmtId="4" fontId="4" fillId="0" borderId="11" xfId="1" applyNumberFormat="1" applyFont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left" vertical="center" wrapText="1"/>
    </xf>
    <xf numFmtId="4" fontId="3" fillId="0" borderId="5" xfId="0" applyNumberFormat="1" applyFont="1" applyFill="1" applyBorder="1" applyAlignment="1">
      <alignment horizontal="center" vertical="center"/>
    </xf>
    <xf numFmtId="4" fontId="2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A11" sqref="A11:XFD11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73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37565.5</v>
      </c>
      <c r="C5" s="46">
        <v>75131</v>
      </c>
      <c r="D5" s="47">
        <f>+C5*1.5</f>
        <v>112696.5</v>
      </c>
      <c r="E5" s="47">
        <f>+C5*2</f>
        <v>150262</v>
      </c>
      <c r="F5" s="47">
        <f>+C5*2.5</f>
        <v>187827.5</v>
      </c>
      <c r="G5" s="47">
        <f>+C5*3</f>
        <v>225393</v>
      </c>
      <c r="H5" s="47">
        <f>+C5*3.5</f>
        <v>262958.5</v>
      </c>
      <c r="I5" s="47">
        <f>+C5*4</f>
        <v>300524</v>
      </c>
      <c r="J5" s="47">
        <f>+C5*4.5</f>
        <v>338089.5</v>
      </c>
      <c r="K5" s="48">
        <f>+C5*5</f>
        <v>375655</v>
      </c>
    </row>
    <row r="6" spans="1:13" ht="34.5" thickBot="1">
      <c r="A6" s="44" t="s">
        <v>12</v>
      </c>
      <c r="B6" s="45">
        <f>C6/2</f>
        <v>26266</v>
      </c>
      <c r="C6" s="46">
        <v>52532</v>
      </c>
      <c r="D6" s="47">
        <f>+C6*1.5</f>
        <v>78798</v>
      </c>
      <c r="E6" s="47">
        <f>+C6*2</f>
        <v>105064</v>
      </c>
      <c r="F6" s="47">
        <f>+C6*2.5</f>
        <v>131330</v>
      </c>
      <c r="G6" s="47">
        <f>+C6*3</f>
        <v>157596</v>
      </c>
      <c r="H6" s="47">
        <f>+C6*3.5</f>
        <v>183862</v>
      </c>
      <c r="I6" s="47">
        <f>+C6*4</f>
        <v>210128</v>
      </c>
      <c r="J6" s="47">
        <f>+C6*4.5</f>
        <v>236394</v>
      </c>
      <c r="K6" s="48">
        <f>+C6*5</f>
        <v>262660</v>
      </c>
      <c r="M6" s="92"/>
    </row>
    <row r="7" spans="1:13" ht="23.25" thickBot="1">
      <c r="A7" s="44" t="s">
        <v>13</v>
      </c>
      <c r="B7" s="45">
        <f>C7/2</f>
        <v>37565.5</v>
      </c>
      <c r="C7" s="46">
        <v>75131</v>
      </c>
      <c r="D7" s="47">
        <f>+C7*1.5</f>
        <v>112696.5</v>
      </c>
      <c r="E7" s="47">
        <f>+C7*2</f>
        <v>150262</v>
      </c>
      <c r="F7" s="47">
        <f>+C7*2.5</f>
        <v>187827.5</v>
      </c>
      <c r="G7" s="47">
        <f>+C7*3</f>
        <v>225393</v>
      </c>
      <c r="H7" s="47">
        <f>+C7*3.5</f>
        <v>262958.5</v>
      </c>
      <c r="I7" s="47">
        <f>+C7*4</f>
        <v>300524</v>
      </c>
      <c r="J7" s="47">
        <f>+C7*4.5</f>
        <v>338089.5</v>
      </c>
      <c r="K7" s="48">
        <f>+C7*5</f>
        <v>375655</v>
      </c>
    </row>
    <row r="8" spans="1:13" ht="23.25" thickBot="1">
      <c r="A8" s="44" t="s">
        <v>14</v>
      </c>
      <c r="B8" s="45">
        <f>C8/2</f>
        <v>31354.5</v>
      </c>
      <c r="C8" s="46">
        <v>62709</v>
      </c>
      <c r="D8" s="47">
        <f>+C8*1.5</f>
        <v>94063.5</v>
      </c>
      <c r="E8" s="47">
        <f>+C8*2</f>
        <v>125418</v>
      </c>
      <c r="F8" s="47">
        <f>+C8*2.5</f>
        <v>156772.5</v>
      </c>
      <c r="G8" s="47">
        <f>+C8*3</f>
        <v>188127</v>
      </c>
      <c r="H8" s="47">
        <f>+C8*3.5</f>
        <v>219481.5</v>
      </c>
      <c r="I8" s="47">
        <f>+C8*4</f>
        <v>250836</v>
      </c>
      <c r="J8" s="47">
        <f>+C8*4.5</f>
        <v>282190.5</v>
      </c>
      <c r="K8" s="48">
        <f>+C8*5</f>
        <v>313545</v>
      </c>
    </row>
    <row r="9" spans="1:13" ht="23.25" thickBot="1">
      <c r="A9" s="44" t="s">
        <v>15</v>
      </c>
      <c r="B9" s="45">
        <f>C9/2</f>
        <v>46003.5</v>
      </c>
      <c r="C9" s="46">
        <v>92007</v>
      </c>
      <c r="D9" s="47">
        <f>+C9*1.5</f>
        <v>138010.5</v>
      </c>
      <c r="E9" s="47">
        <f>+C9*2</f>
        <v>184014</v>
      </c>
      <c r="F9" s="47">
        <f>+C9*2.5</f>
        <v>230017.5</v>
      </c>
      <c r="G9" s="47">
        <f>+C9*3</f>
        <v>276021</v>
      </c>
      <c r="H9" s="47">
        <f>+C9*3.5</f>
        <v>322024.5</v>
      </c>
      <c r="I9" s="47">
        <f>+C9*4</f>
        <v>368028</v>
      </c>
      <c r="J9" s="47">
        <f>+C9*4.5</f>
        <v>414031.5</v>
      </c>
      <c r="K9" s="48">
        <f>+C9*5</f>
        <v>460035</v>
      </c>
    </row>
    <row r="10" spans="1:13" ht="33.75">
      <c r="A10" s="44" t="s">
        <v>16</v>
      </c>
      <c r="B10" s="45">
        <f>C10/2</f>
        <v>26266</v>
      </c>
      <c r="C10" s="46">
        <v>52532</v>
      </c>
      <c r="D10" s="47">
        <f>+C10*1.5</f>
        <v>78798</v>
      </c>
      <c r="E10" s="47">
        <f>+C10*2</f>
        <v>105064</v>
      </c>
      <c r="F10" s="47">
        <f>+C10*2.5</f>
        <v>131330</v>
      </c>
      <c r="G10" s="47">
        <f>+C10*3</f>
        <v>157596</v>
      </c>
      <c r="H10" s="47">
        <f>+C10*3.5</f>
        <v>183862</v>
      </c>
      <c r="I10" s="47">
        <f>+C10*4</f>
        <v>210128</v>
      </c>
      <c r="J10" s="47">
        <f>+C10*4.5</f>
        <v>236394</v>
      </c>
      <c r="K10" s="48">
        <f>+C10*5</f>
        <v>262660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1" sqref="A11:XFD11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72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37010.5</v>
      </c>
      <c r="C5" s="46">
        <v>74021</v>
      </c>
      <c r="D5" s="47">
        <f>+C5*1.5</f>
        <v>111031.5</v>
      </c>
      <c r="E5" s="47">
        <f>+C5*2</f>
        <v>148042</v>
      </c>
      <c r="F5" s="47">
        <f>+C5*2.5</f>
        <v>185052.5</v>
      </c>
      <c r="G5" s="47">
        <f>+C5*3</f>
        <v>222063</v>
      </c>
      <c r="H5" s="47">
        <f>+C5*3.5</f>
        <v>259073.5</v>
      </c>
      <c r="I5" s="47">
        <f>+C5*4</f>
        <v>296084</v>
      </c>
      <c r="J5" s="47">
        <f>+C5*4.5</f>
        <v>333094.5</v>
      </c>
      <c r="K5" s="48">
        <f>+C5*5</f>
        <v>370105</v>
      </c>
    </row>
    <row r="6" spans="1:13" ht="34.5" thickBot="1">
      <c r="A6" s="44" t="s">
        <v>12</v>
      </c>
      <c r="B6" s="45">
        <f>C6/2</f>
        <v>25878</v>
      </c>
      <c r="C6" s="46">
        <v>51756</v>
      </c>
      <c r="D6" s="47">
        <f>+C6*1.5</f>
        <v>77634</v>
      </c>
      <c r="E6" s="47">
        <f>+C6*2</f>
        <v>103512</v>
      </c>
      <c r="F6" s="47">
        <f>+C6*2.5</f>
        <v>129390</v>
      </c>
      <c r="G6" s="47">
        <f>+C6*3</f>
        <v>155268</v>
      </c>
      <c r="H6" s="47">
        <f>+C6*3.5</f>
        <v>181146</v>
      </c>
      <c r="I6" s="47">
        <f>+C6*4</f>
        <v>207024</v>
      </c>
      <c r="J6" s="47">
        <f>+C6*4.5</f>
        <v>232902</v>
      </c>
      <c r="K6" s="48">
        <f>+C6*5</f>
        <v>258780</v>
      </c>
      <c r="M6" s="92"/>
    </row>
    <row r="7" spans="1:13" ht="23.25" thickBot="1">
      <c r="A7" s="44" t="s">
        <v>13</v>
      </c>
      <c r="B7" s="45">
        <f>C7/2</f>
        <v>37010.5</v>
      </c>
      <c r="C7" s="46">
        <v>74021</v>
      </c>
      <c r="D7" s="47">
        <f>+C7*1.5</f>
        <v>111031.5</v>
      </c>
      <c r="E7" s="47">
        <f>+C7*2</f>
        <v>148042</v>
      </c>
      <c r="F7" s="47">
        <f>+C7*2.5</f>
        <v>185052.5</v>
      </c>
      <c r="G7" s="47">
        <f>+C7*3</f>
        <v>222063</v>
      </c>
      <c r="H7" s="47">
        <f>+C7*3.5</f>
        <v>259073.5</v>
      </c>
      <c r="I7" s="47">
        <f>+C7*4</f>
        <v>296084</v>
      </c>
      <c r="J7" s="47">
        <f>+C7*4.5</f>
        <v>333094.5</v>
      </c>
      <c r="K7" s="48">
        <f>+C7*5</f>
        <v>370105</v>
      </c>
    </row>
    <row r="8" spans="1:13" ht="23.25" thickBot="1">
      <c r="A8" s="44" t="s">
        <v>14</v>
      </c>
      <c r="B8" s="45">
        <f>C8/2</f>
        <v>30891</v>
      </c>
      <c r="C8" s="46">
        <v>61782</v>
      </c>
      <c r="D8" s="47">
        <f>+C8*1.5</f>
        <v>92673</v>
      </c>
      <c r="E8" s="47">
        <f>+C8*2</f>
        <v>123564</v>
      </c>
      <c r="F8" s="47">
        <f>+C8*2.5</f>
        <v>154455</v>
      </c>
      <c r="G8" s="47">
        <f>+C8*3</f>
        <v>185346</v>
      </c>
      <c r="H8" s="47">
        <f>+C8*3.5</f>
        <v>216237</v>
      </c>
      <c r="I8" s="47">
        <f>+C8*4</f>
        <v>247128</v>
      </c>
      <c r="J8" s="47">
        <f>+C8*4.5</f>
        <v>278019</v>
      </c>
      <c r="K8" s="48">
        <f>+C8*5</f>
        <v>308910</v>
      </c>
    </row>
    <row r="9" spans="1:13" ht="23.25" thickBot="1">
      <c r="A9" s="44" t="s">
        <v>15</v>
      </c>
      <c r="B9" s="45">
        <f>C9/2</f>
        <v>45323.5</v>
      </c>
      <c r="C9" s="46">
        <v>90647</v>
      </c>
      <c r="D9" s="47">
        <f>+C9*1.5</f>
        <v>135970.5</v>
      </c>
      <c r="E9" s="47">
        <f>+C9*2</f>
        <v>181294</v>
      </c>
      <c r="F9" s="47">
        <f>+C9*2.5</f>
        <v>226617.5</v>
      </c>
      <c r="G9" s="47">
        <f>+C9*3</f>
        <v>271941</v>
      </c>
      <c r="H9" s="47">
        <f>+C9*3.5</f>
        <v>317264.5</v>
      </c>
      <c r="I9" s="47">
        <f>+C9*4</f>
        <v>362588</v>
      </c>
      <c r="J9" s="47">
        <f>+C9*4.5</f>
        <v>407911.5</v>
      </c>
      <c r="K9" s="48">
        <f>+C9*5</f>
        <v>453235</v>
      </c>
    </row>
    <row r="10" spans="1:13" ht="33.75">
      <c r="A10" s="44" t="s">
        <v>16</v>
      </c>
      <c r="B10" s="45">
        <f>C10/2</f>
        <v>25878</v>
      </c>
      <c r="C10" s="46">
        <v>51756</v>
      </c>
      <c r="D10" s="47">
        <f>+C10*1.5</f>
        <v>77634</v>
      </c>
      <c r="E10" s="47">
        <f>+C10*2</f>
        <v>103512</v>
      </c>
      <c r="F10" s="47">
        <f>+C10*2.5</f>
        <v>129390</v>
      </c>
      <c r="G10" s="47">
        <f>+C10*3</f>
        <v>155268</v>
      </c>
      <c r="H10" s="47">
        <f>+C10*3.5</f>
        <v>181146</v>
      </c>
      <c r="I10" s="47">
        <f>+C10*4</f>
        <v>207024</v>
      </c>
      <c r="J10" s="47">
        <f>+C10*4.5</f>
        <v>232902</v>
      </c>
      <c r="K10" s="48">
        <f>+C10*5</f>
        <v>258780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1" sqref="A11:XFD11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71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36392</v>
      </c>
      <c r="C5" s="46">
        <v>72784</v>
      </c>
      <c r="D5" s="47">
        <f>+C5*1.5</f>
        <v>109176</v>
      </c>
      <c r="E5" s="47">
        <f>+C5*2</f>
        <v>145568</v>
      </c>
      <c r="F5" s="47">
        <f>+C5*2.5</f>
        <v>181960</v>
      </c>
      <c r="G5" s="47">
        <f>+C5*3</f>
        <v>218352</v>
      </c>
      <c r="H5" s="47">
        <f>+C5*3.5</f>
        <v>254744</v>
      </c>
      <c r="I5" s="47">
        <f>+C5*4</f>
        <v>291136</v>
      </c>
      <c r="J5" s="47">
        <f>+C5*4.5</f>
        <v>327528</v>
      </c>
      <c r="K5" s="48">
        <f>+C5*5</f>
        <v>363920</v>
      </c>
    </row>
    <row r="6" spans="1:13" ht="34.5" thickBot="1">
      <c r="A6" s="44" t="s">
        <v>12</v>
      </c>
      <c r="B6" s="45">
        <f>C6/2</f>
        <v>25445.5</v>
      </c>
      <c r="C6" s="46">
        <v>50891</v>
      </c>
      <c r="D6" s="47">
        <f>+C6*1.5</f>
        <v>76336.5</v>
      </c>
      <c r="E6" s="47">
        <f>+C6*2</f>
        <v>101782</v>
      </c>
      <c r="F6" s="47">
        <f>+C6*2.5</f>
        <v>127227.5</v>
      </c>
      <c r="G6" s="47">
        <f>+C6*3</f>
        <v>152673</v>
      </c>
      <c r="H6" s="47">
        <f>+C6*3.5</f>
        <v>178118.5</v>
      </c>
      <c r="I6" s="47">
        <f>+C6*4</f>
        <v>203564</v>
      </c>
      <c r="J6" s="47">
        <f>+C6*4.5</f>
        <v>229009.5</v>
      </c>
      <c r="K6" s="48">
        <f>+C6*5</f>
        <v>254455</v>
      </c>
      <c r="M6" s="92"/>
    </row>
    <row r="7" spans="1:13" ht="23.25" thickBot="1">
      <c r="A7" s="44" t="s">
        <v>13</v>
      </c>
      <c r="B7" s="45">
        <f>C7/2</f>
        <v>36392</v>
      </c>
      <c r="C7" s="46">
        <v>72784</v>
      </c>
      <c r="D7" s="47">
        <f>+C7*1.5</f>
        <v>109176</v>
      </c>
      <c r="E7" s="47">
        <f>+C7*2</f>
        <v>145568</v>
      </c>
      <c r="F7" s="47">
        <f>+C7*2.5</f>
        <v>181960</v>
      </c>
      <c r="G7" s="47">
        <f>+C7*3</f>
        <v>218352</v>
      </c>
      <c r="H7" s="47">
        <f>+C7*3.5</f>
        <v>254744</v>
      </c>
      <c r="I7" s="47">
        <f>+C7*4</f>
        <v>291136</v>
      </c>
      <c r="J7" s="47">
        <f>+C7*4.5</f>
        <v>327528</v>
      </c>
      <c r="K7" s="48">
        <f>+C7*5</f>
        <v>363920</v>
      </c>
    </row>
    <row r="8" spans="1:13" ht="23.25" thickBot="1">
      <c r="A8" s="44" t="s">
        <v>14</v>
      </c>
      <c r="B8" s="45">
        <f>C8/2</f>
        <v>30374.5</v>
      </c>
      <c r="C8" s="46">
        <v>60749</v>
      </c>
      <c r="D8" s="47">
        <f>+C8*1.5</f>
        <v>91123.5</v>
      </c>
      <c r="E8" s="47">
        <f>+C8*2</f>
        <v>121498</v>
      </c>
      <c r="F8" s="47">
        <f>+C8*2.5</f>
        <v>151872.5</v>
      </c>
      <c r="G8" s="47">
        <f>+C8*3</f>
        <v>182247</v>
      </c>
      <c r="H8" s="47">
        <f>+C8*3.5</f>
        <v>212621.5</v>
      </c>
      <c r="I8" s="47">
        <f>+C8*4</f>
        <v>242996</v>
      </c>
      <c r="J8" s="47">
        <f>+C8*4.5</f>
        <v>273370.5</v>
      </c>
      <c r="K8" s="48">
        <f>+C8*5</f>
        <v>303745</v>
      </c>
    </row>
    <row r="9" spans="1:13" ht="23.25" thickBot="1">
      <c r="A9" s="44" t="s">
        <v>15</v>
      </c>
      <c r="B9" s="45">
        <f>C9/2</f>
        <v>44566</v>
      </c>
      <c r="C9" s="46">
        <v>89132</v>
      </c>
      <c r="D9" s="47">
        <f>+C9*1.5</f>
        <v>133698</v>
      </c>
      <c r="E9" s="47">
        <f>+C9*2</f>
        <v>178264</v>
      </c>
      <c r="F9" s="47">
        <f>+C9*2.5</f>
        <v>222830</v>
      </c>
      <c r="G9" s="47">
        <f>+C9*3</f>
        <v>267396</v>
      </c>
      <c r="H9" s="47">
        <f>+C9*3.5</f>
        <v>311962</v>
      </c>
      <c r="I9" s="47">
        <f>+C9*4</f>
        <v>356528</v>
      </c>
      <c r="J9" s="47">
        <f>+C9*4.5</f>
        <v>401094</v>
      </c>
      <c r="K9" s="48">
        <f>+C9*5</f>
        <v>445660</v>
      </c>
    </row>
    <row r="10" spans="1:13" ht="33.75">
      <c r="A10" s="44" t="s">
        <v>16</v>
      </c>
      <c r="B10" s="45">
        <f>C10/2</f>
        <v>25445.5</v>
      </c>
      <c r="C10" s="46">
        <v>50891</v>
      </c>
      <c r="D10" s="47">
        <f>+C10*1.5</f>
        <v>76336.5</v>
      </c>
      <c r="E10" s="47">
        <f>+C10*2</f>
        <v>101782</v>
      </c>
      <c r="F10" s="47">
        <f>+C10*2.5</f>
        <v>127227.5</v>
      </c>
      <c r="G10" s="47">
        <f>+C10*3</f>
        <v>152673</v>
      </c>
      <c r="H10" s="47">
        <f>+C10*3.5</f>
        <v>178118.5</v>
      </c>
      <c r="I10" s="47">
        <f>+C10*4</f>
        <v>203564</v>
      </c>
      <c r="J10" s="47">
        <f>+C10*4.5</f>
        <v>229009.5</v>
      </c>
      <c r="K10" s="48">
        <f>+C10*5</f>
        <v>254455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1" sqref="A11:XFD11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70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35678.5</v>
      </c>
      <c r="C5" s="46">
        <v>71357</v>
      </c>
      <c r="D5" s="47">
        <f>+C5*1.5</f>
        <v>107035.5</v>
      </c>
      <c r="E5" s="47">
        <f>+C5*2</f>
        <v>142714</v>
      </c>
      <c r="F5" s="47">
        <f>+C5*2.5</f>
        <v>178392.5</v>
      </c>
      <c r="G5" s="47">
        <f>+C5*3</f>
        <v>214071</v>
      </c>
      <c r="H5" s="47">
        <f>+C5*3.5</f>
        <v>249749.5</v>
      </c>
      <c r="I5" s="47">
        <f>+C5*4</f>
        <v>285428</v>
      </c>
      <c r="J5" s="47">
        <f>+C5*4.5</f>
        <v>321106.5</v>
      </c>
      <c r="K5" s="48">
        <f>+C5*5</f>
        <v>356785</v>
      </c>
    </row>
    <row r="6" spans="1:13" ht="34.5" thickBot="1">
      <c r="A6" s="44" t="s">
        <v>12</v>
      </c>
      <c r="B6" s="45">
        <f>C6/2</f>
        <v>24946.5</v>
      </c>
      <c r="C6" s="46">
        <v>49893</v>
      </c>
      <c r="D6" s="47">
        <f>+C6*1.5</f>
        <v>74839.5</v>
      </c>
      <c r="E6" s="47">
        <f>+C6*2</f>
        <v>99786</v>
      </c>
      <c r="F6" s="47">
        <f>+C6*2.5</f>
        <v>124732.5</v>
      </c>
      <c r="G6" s="47">
        <f>+C6*3</f>
        <v>149679</v>
      </c>
      <c r="H6" s="47">
        <f>+C6*3.5</f>
        <v>174625.5</v>
      </c>
      <c r="I6" s="47">
        <f>+C6*4</f>
        <v>199572</v>
      </c>
      <c r="J6" s="47">
        <f>+C6*4.5</f>
        <v>224518.5</v>
      </c>
      <c r="K6" s="48">
        <f>+C6*5</f>
        <v>249465</v>
      </c>
      <c r="M6" s="92"/>
    </row>
    <row r="7" spans="1:13" ht="23.25" thickBot="1">
      <c r="A7" s="44" t="s">
        <v>13</v>
      </c>
      <c r="B7" s="45">
        <f>C7/2</f>
        <v>35678.5</v>
      </c>
      <c r="C7" s="46">
        <v>71357</v>
      </c>
      <c r="D7" s="47">
        <f>+C7*1.5</f>
        <v>107035.5</v>
      </c>
      <c r="E7" s="47">
        <f>+C7*2</f>
        <v>142714</v>
      </c>
      <c r="F7" s="47">
        <f>+C7*2.5</f>
        <v>178392.5</v>
      </c>
      <c r="G7" s="47">
        <f>+C7*3</f>
        <v>214071</v>
      </c>
      <c r="H7" s="47">
        <f>+C7*3.5</f>
        <v>249749.5</v>
      </c>
      <c r="I7" s="47">
        <f>+C7*4</f>
        <v>285428</v>
      </c>
      <c r="J7" s="47">
        <f>+C7*4.5</f>
        <v>321106.5</v>
      </c>
      <c r="K7" s="48">
        <f>+C7*5</f>
        <v>356785</v>
      </c>
    </row>
    <row r="8" spans="1:13" ht="23.25" thickBot="1">
      <c r="A8" s="44" t="s">
        <v>14</v>
      </c>
      <c r="B8" s="45">
        <f>C8/2</f>
        <v>29779</v>
      </c>
      <c r="C8" s="46">
        <v>59558</v>
      </c>
      <c r="D8" s="47">
        <f>+C8*1.5</f>
        <v>89337</v>
      </c>
      <c r="E8" s="47">
        <f>+C8*2</f>
        <v>119116</v>
      </c>
      <c r="F8" s="47">
        <f>+C8*2.5</f>
        <v>148895</v>
      </c>
      <c r="G8" s="47">
        <f>+C8*3</f>
        <v>178674</v>
      </c>
      <c r="H8" s="47">
        <f>+C8*3.5</f>
        <v>208453</v>
      </c>
      <c r="I8" s="47">
        <f>+C8*4</f>
        <v>238232</v>
      </c>
      <c r="J8" s="47">
        <f>+C8*4.5</f>
        <v>268011</v>
      </c>
      <c r="K8" s="48">
        <f>+C8*5</f>
        <v>297790</v>
      </c>
    </row>
    <row r="9" spans="1:13" ht="23.25" thickBot="1">
      <c r="A9" s="44" t="s">
        <v>15</v>
      </c>
      <c r="B9" s="45">
        <f>C9/2</f>
        <v>43692</v>
      </c>
      <c r="C9" s="46">
        <v>87384</v>
      </c>
      <c r="D9" s="47">
        <f>+C9*1.5</f>
        <v>131076</v>
      </c>
      <c r="E9" s="47">
        <f>+C9*2</f>
        <v>174768</v>
      </c>
      <c r="F9" s="47">
        <f>+C9*2.5</f>
        <v>218460</v>
      </c>
      <c r="G9" s="47">
        <f>+C9*3</f>
        <v>262152</v>
      </c>
      <c r="H9" s="47">
        <f>+C9*3.5</f>
        <v>305844</v>
      </c>
      <c r="I9" s="47">
        <f>+C9*4</f>
        <v>349536</v>
      </c>
      <c r="J9" s="47">
        <f>+C9*4.5</f>
        <v>393228</v>
      </c>
      <c r="K9" s="48">
        <f>+C9*5</f>
        <v>436920</v>
      </c>
    </row>
    <row r="10" spans="1:13" ht="33.75">
      <c r="A10" s="44" t="s">
        <v>16</v>
      </c>
      <c r="B10" s="45">
        <f>C10/2</f>
        <v>24946.5</v>
      </c>
      <c r="C10" s="46">
        <v>49893</v>
      </c>
      <c r="D10" s="47">
        <f>+C10*1.5</f>
        <v>74839.5</v>
      </c>
      <c r="E10" s="47">
        <f>+C10*2</f>
        <v>99786</v>
      </c>
      <c r="F10" s="47">
        <f>+C10*2.5</f>
        <v>124732.5</v>
      </c>
      <c r="G10" s="47">
        <f>+C10*3</f>
        <v>149679</v>
      </c>
      <c r="H10" s="47">
        <f>+C10*3.5</f>
        <v>174625.5</v>
      </c>
      <c r="I10" s="47">
        <f>+C10*4</f>
        <v>199572</v>
      </c>
      <c r="J10" s="47">
        <f>+C10*4.5</f>
        <v>224518.5</v>
      </c>
      <c r="K10" s="48">
        <f>+C10*5</f>
        <v>249465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15" sqref="I15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69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>C5/2</f>
        <v>34910.5</v>
      </c>
      <c r="C5" s="46">
        <v>69821</v>
      </c>
      <c r="D5" s="47">
        <f>+C5*1.5</f>
        <v>104731.5</v>
      </c>
      <c r="E5" s="47">
        <f>+C5*2</f>
        <v>139642</v>
      </c>
      <c r="F5" s="47">
        <f>+C5*2.5</f>
        <v>174552.5</v>
      </c>
      <c r="G5" s="47">
        <f>+C5*3</f>
        <v>209463</v>
      </c>
      <c r="H5" s="47">
        <f>+C5*3.5</f>
        <v>244373.5</v>
      </c>
      <c r="I5" s="47">
        <f>+C5*4</f>
        <v>279284</v>
      </c>
      <c r="J5" s="47">
        <f>+C5*4.5</f>
        <v>314194.5</v>
      </c>
      <c r="K5" s="48">
        <f>+C5*5</f>
        <v>349105</v>
      </c>
    </row>
    <row r="6" spans="1:13" ht="34.5" thickBot="1">
      <c r="A6" s="44" t="s">
        <v>12</v>
      </c>
      <c r="B6" s="45">
        <f>C6/2</f>
        <v>24409.5</v>
      </c>
      <c r="C6" s="46">
        <v>48819</v>
      </c>
      <c r="D6" s="47">
        <f>+C6*1.5</f>
        <v>73228.5</v>
      </c>
      <c r="E6" s="47">
        <f>+C6*2</f>
        <v>97638</v>
      </c>
      <c r="F6" s="47">
        <f>+C6*2.5</f>
        <v>122047.5</v>
      </c>
      <c r="G6" s="47">
        <f>+C6*3</f>
        <v>146457</v>
      </c>
      <c r="H6" s="47">
        <f>+C6*3.5</f>
        <v>170866.5</v>
      </c>
      <c r="I6" s="47">
        <f>+C6*4</f>
        <v>195276</v>
      </c>
      <c r="J6" s="47">
        <f>+C6*4.5</f>
        <v>219685.5</v>
      </c>
      <c r="K6" s="48">
        <f>+C6*5</f>
        <v>244095</v>
      </c>
      <c r="M6" s="92"/>
    </row>
    <row r="7" spans="1:13" ht="23.25" thickBot="1">
      <c r="A7" s="44" t="s">
        <v>13</v>
      </c>
      <c r="B7" s="45">
        <f>C7/2</f>
        <v>34910.5</v>
      </c>
      <c r="C7" s="46">
        <v>69821</v>
      </c>
      <c r="D7" s="47">
        <f>+C7*1.5</f>
        <v>104731.5</v>
      </c>
      <c r="E7" s="47">
        <f>+C7*2</f>
        <v>139642</v>
      </c>
      <c r="F7" s="47">
        <f>+C7*2.5</f>
        <v>174552.5</v>
      </c>
      <c r="G7" s="47">
        <f>+C7*3</f>
        <v>209463</v>
      </c>
      <c r="H7" s="47">
        <f>+C7*3.5</f>
        <v>244373.5</v>
      </c>
      <c r="I7" s="47">
        <f>+C7*4</f>
        <v>279284</v>
      </c>
      <c r="J7" s="47">
        <f>+C7*4.5</f>
        <v>314194.5</v>
      </c>
      <c r="K7" s="48">
        <f>+C7*5</f>
        <v>349105</v>
      </c>
    </row>
    <row r="8" spans="1:13" ht="23.25" thickBot="1">
      <c r="A8" s="44" t="s">
        <v>14</v>
      </c>
      <c r="B8" s="45">
        <f>C8/2</f>
        <v>29138</v>
      </c>
      <c r="C8" s="46">
        <v>58276</v>
      </c>
      <c r="D8" s="47">
        <f>+C8*1.5</f>
        <v>87414</v>
      </c>
      <c r="E8" s="47">
        <f>+C8*2</f>
        <v>116552</v>
      </c>
      <c r="F8" s="47">
        <f>+C8*2.5</f>
        <v>145690</v>
      </c>
      <c r="G8" s="47">
        <f>+C8*3</f>
        <v>174828</v>
      </c>
      <c r="H8" s="47">
        <f>+C8*3.5</f>
        <v>203966</v>
      </c>
      <c r="I8" s="47">
        <f>+C8*4</f>
        <v>233104</v>
      </c>
      <c r="J8" s="47">
        <f>+C8*4.5</f>
        <v>262242</v>
      </c>
      <c r="K8" s="48">
        <f>+C8*5</f>
        <v>291380</v>
      </c>
    </row>
    <row r="9" spans="1:13" ht="23.25" thickBot="1">
      <c r="A9" s="44" t="s">
        <v>15</v>
      </c>
      <c r="B9" s="45">
        <f>C9/2</f>
        <v>42751.5</v>
      </c>
      <c r="C9" s="46">
        <v>85503</v>
      </c>
      <c r="D9" s="47">
        <f>+C9*1.5</f>
        <v>128254.5</v>
      </c>
      <c r="E9" s="47">
        <f>+C9*2</f>
        <v>171006</v>
      </c>
      <c r="F9" s="47">
        <f>+C9*2.5</f>
        <v>213757.5</v>
      </c>
      <c r="G9" s="47">
        <f>+C9*3</f>
        <v>256509</v>
      </c>
      <c r="H9" s="47">
        <f>+C9*3.5</f>
        <v>299260.5</v>
      </c>
      <c r="I9" s="47">
        <f>+C9*4</f>
        <v>342012</v>
      </c>
      <c r="J9" s="47">
        <f>+C9*4.5</f>
        <v>384763.5</v>
      </c>
      <c r="K9" s="48">
        <f>+C9*5</f>
        <v>427515</v>
      </c>
    </row>
    <row r="10" spans="1:13" ht="33.75">
      <c r="A10" s="44" t="s">
        <v>16</v>
      </c>
      <c r="B10" s="45">
        <f>C10/2</f>
        <v>24409.5</v>
      </c>
      <c r="C10" s="46">
        <v>48819</v>
      </c>
      <c r="D10" s="47">
        <f>+C10*1.5</f>
        <v>73228.5</v>
      </c>
      <c r="E10" s="47">
        <f>+C10*2</f>
        <v>97638</v>
      </c>
      <c r="F10" s="47">
        <f>+C10*2.5</f>
        <v>122047.5</v>
      </c>
      <c r="G10" s="47">
        <f>+C10*3</f>
        <v>146457</v>
      </c>
      <c r="H10" s="47">
        <f>+C10*3.5</f>
        <v>170866.5</v>
      </c>
      <c r="I10" s="47">
        <f>+C10*4</f>
        <v>195276</v>
      </c>
      <c r="J10" s="47">
        <f>+C10*4.5</f>
        <v>219685.5</v>
      </c>
      <c r="K10" s="48">
        <f>+C10*5</f>
        <v>244095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5" sqref="A5"/>
    </sheetView>
  </sheetViews>
  <sheetFormatPr baseColWidth="10" defaultRowHeight="11.25"/>
  <cols>
    <col min="1" max="1" width="30.85546875" style="52" customWidth="1"/>
    <col min="2" max="2" width="12.42578125" style="52" customWidth="1"/>
    <col min="3" max="3" width="12.85546875" style="52" customWidth="1"/>
    <col min="4" max="4" width="13.7109375" style="52" customWidth="1"/>
    <col min="5" max="5" width="15.5703125" style="52" customWidth="1"/>
    <col min="6" max="6" width="8.7109375" style="52" customWidth="1"/>
    <col min="7" max="8" width="11.42578125" style="52"/>
    <col min="9" max="9" width="10.28515625" style="52" customWidth="1"/>
    <col min="10" max="10" width="10.140625" style="52" customWidth="1"/>
    <col min="11" max="11" width="9.28515625" style="52" customWidth="1"/>
    <col min="12" max="256" width="11.42578125" style="52"/>
    <col min="257" max="257" width="30.85546875" style="52" customWidth="1"/>
    <col min="258" max="258" width="12.42578125" style="52" customWidth="1"/>
    <col min="259" max="259" width="12.85546875" style="52" customWidth="1"/>
    <col min="260" max="260" width="13.7109375" style="52" customWidth="1"/>
    <col min="261" max="261" width="15.5703125" style="52" customWidth="1"/>
    <col min="262" max="262" width="8.7109375" style="52" customWidth="1"/>
    <col min="263" max="264" width="11.42578125" style="52"/>
    <col min="265" max="265" width="10.28515625" style="52" customWidth="1"/>
    <col min="266" max="266" width="10.140625" style="52" customWidth="1"/>
    <col min="267" max="267" width="9.28515625" style="52" customWidth="1"/>
    <col min="268" max="512" width="11.42578125" style="52"/>
    <col min="513" max="513" width="30.85546875" style="52" customWidth="1"/>
    <col min="514" max="514" width="12.42578125" style="52" customWidth="1"/>
    <col min="515" max="515" width="12.85546875" style="52" customWidth="1"/>
    <col min="516" max="516" width="13.7109375" style="52" customWidth="1"/>
    <col min="517" max="517" width="15.5703125" style="52" customWidth="1"/>
    <col min="518" max="518" width="8.7109375" style="52" customWidth="1"/>
    <col min="519" max="520" width="11.42578125" style="52"/>
    <col min="521" max="521" width="10.28515625" style="52" customWidth="1"/>
    <col min="522" max="522" width="10.140625" style="52" customWidth="1"/>
    <col min="523" max="523" width="9.28515625" style="52" customWidth="1"/>
    <col min="524" max="768" width="11.42578125" style="52"/>
    <col min="769" max="769" width="30.85546875" style="52" customWidth="1"/>
    <col min="770" max="770" width="12.42578125" style="52" customWidth="1"/>
    <col min="771" max="771" width="12.85546875" style="52" customWidth="1"/>
    <col min="772" max="772" width="13.7109375" style="52" customWidth="1"/>
    <col min="773" max="773" width="15.5703125" style="52" customWidth="1"/>
    <col min="774" max="774" width="8.7109375" style="52" customWidth="1"/>
    <col min="775" max="776" width="11.42578125" style="52"/>
    <col min="777" max="777" width="10.28515625" style="52" customWidth="1"/>
    <col min="778" max="778" width="10.140625" style="52" customWidth="1"/>
    <col min="779" max="779" width="9.28515625" style="52" customWidth="1"/>
    <col min="780" max="1024" width="11.42578125" style="52"/>
    <col min="1025" max="1025" width="30.85546875" style="52" customWidth="1"/>
    <col min="1026" max="1026" width="12.42578125" style="52" customWidth="1"/>
    <col min="1027" max="1027" width="12.85546875" style="52" customWidth="1"/>
    <col min="1028" max="1028" width="13.7109375" style="52" customWidth="1"/>
    <col min="1029" max="1029" width="15.5703125" style="52" customWidth="1"/>
    <col min="1030" max="1030" width="8.7109375" style="52" customWidth="1"/>
    <col min="1031" max="1032" width="11.42578125" style="52"/>
    <col min="1033" max="1033" width="10.28515625" style="52" customWidth="1"/>
    <col min="1034" max="1034" width="10.140625" style="52" customWidth="1"/>
    <col min="1035" max="1035" width="9.28515625" style="52" customWidth="1"/>
    <col min="1036" max="1280" width="11.42578125" style="52"/>
    <col min="1281" max="1281" width="30.85546875" style="52" customWidth="1"/>
    <col min="1282" max="1282" width="12.42578125" style="52" customWidth="1"/>
    <col min="1283" max="1283" width="12.85546875" style="52" customWidth="1"/>
    <col min="1284" max="1284" width="13.7109375" style="52" customWidth="1"/>
    <col min="1285" max="1285" width="15.5703125" style="52" customWidth="1"/>
    <col min="1286" max="1286" width="8.7109375" style="52" customWidth="1"/>
    <col min="1287" max="1288" width="11.42578125" style="52"/>
    <col min="1289" max="1289" width="10.28515625" style="52" customWidth="1"/>
    <col min="1290" max="1290" width="10.140625" style="52" customWidth="1"/>
    <col min="1291" max="1291" width="9.28515625" style="52" customWidth="1"/>
    <col min="1292" max="1536" width="11.42578125" style="52"/>
    <col min="1537" max="1537" width="30.85546875" style="52" customWidth="1"/>
    <col min="1538" max="1538" width="12.42578125" style="52" customWidth="1"/>
    <col min="1539" max="1539" width="12.85546875" style="52" customWidth="1"/>
    <col min="1540" max="1540" width="13.7109375" style="52" customWidth="1"/>
    <col min="1541" max="1541" width="15.5703125" style="52" customWidth="1"/>
    <col min="1542" max="1542" width="8.7109375" style="52" customWidth="1"/>
    <col min="1543" max="1544" width="11.42578125" style="52"/>
    <col min="1545" max="1545" width="10.28515625" style="52" customWidth="1"/>
    <col min="1546" max="1546" width="10.140625" style="52" customWidth="1"/>
    <col min="1547" max="1547" width="9.28515625" style="52" customWidth="1"/>
    <col min="1548" max="1792" width="11.42578125" style="52"/>
    <col min="1793" max="1793" width="30.85546875" style="52" customWidth="1"/>
    <col min="1794" max="1794" width="12.42578125" style="52" customWidth="1"/>
    <col min="1795" max="1795" width="12.85546875" style="52" customWidth="1"/>
    <col min="1796" max="1796" width="13.7109375" style="52" customWidth="1"/>
    <col min="1797" max="1797" width="15.5703125" style="52" customWidth="1"/>
    <col min="1798" max="1798" width="8.7109375" style="52" customWidth="1"/>
    <col min="1799" max="1800" width="11.42578125" style="52"/>
    <col min="1801" max="1801" width="10.28515625" style="52" customWidth="1"/>
    <col min="1802" max="1802" width="10.140625" style="52" customWidth="1"/>
    <col min="1803" max="1803" width="9.28515625" style="52" customWidth="1"/>
    <col min="1804" max="2048" width="11.42578125" style="52"/>
    <col min="2049" max="2049" width="30.85546875" style="52" customWidth="1"/>
    <col min="2050" max="2050" width="12.42578125" style="52" customWidth="1"/>
    <col min="2051" max="2051" width="12.85546875" style="52" customWidth="1"/>
    <col min="2052" max="2052" width="13.7109375" style="52" customWidth="1"/>
    <col min="2053" max="2053" width="15.5703125" style="52" customWidth="1"/>
    <col min="2054" max="2054" width="8.7109375" style="52" customWidth="1"/>
    <col min="2055" max="2056" width="11.42578125" style="52"/>
    <col min="2057" max="2057" width="10.28515625" style="52" customWidth="1"/>
    <col min="2058" max="2058" width="10.140625" style="52" customWidth="1"/>
    <col min="2059" max="2059" width="9.28515625" style="52" customWidth="1"/>
    <col min="2060" max="2304" width="11.42578125" style="52"/>
    <col min="2305" max="2305" width="30.85546875" style="52" customWidth="1"/>
    <col min="2306" max="2306" width="12.42578125" style="52" customWidth="1"/>
    <col min="2307" max="2307" width="12.85546875" style="52" customWidth="1"/>
    <col min="2308" max="2308" width="13.7109375" style="52" customWidth="1"/>
    <col min="2309" max="2309" width="15.5703125" style="52" customWidth="1"/>
    <col min="2310" max="2310" width="8.7109375" style="52" customWidth="1"/>
    <col min="2311" max="2312" width="11.42578125" style="52"/>
    <col min="2313" max="2313" width="10.28515625" style="52" customWidth="1"/>
    <col min="2314" max="2314" width="10.140625" style="52" customWidth="1"/>
    <col min="2315" max="2315" width="9.28515625" style="52" customWidth="1"/>
    <col min="2316" max="2560" width="11.42578125" style="52"/>
    <col min="2561" max="2561" width="30.85546875" style="52" customWidth="1"/>
    <col min="2562" max="2562" width="12.42578125" style="52" customWidth="1"/>
    <col min="2563" max="2563" width="12.85546875" style="52" customWidth="1"/>
    <col min="2564" max="2564" width="13.7109375" style="52" customWidth="1"/>
    <col min="2565" max="2565" width="15.5703125" style="52" customWidth="1"/>
    <col min="2566" max="2566" width="8.7109375" style="52" customWidth="1"/>
    <col min="2567" max="2568" width="11.42578125" style="52"/>
    <col min="2569" max="2569" width="10.28515625" style="52" customWidth="1"/>
    <col min="2570" max="2570" width="10.140625" style="52" customWidth="1"/>
    <col min="2571" max="2571" width="9.28515625" style="52" customWidth="1"/>
    <col min="2572" max="2816" width="11.42578125" style="52"/>
    <col min="2817" max="2817" width="30.85546875" style="52" customWidth="1"/>
    <col min="2818" max="2818" width="12.42578125" style="52" customWidth="1"/>
    <col min="2819" max="2819" width="12.85546875" style="52" customWidth="1"/>
    <col min="2820" max="2820" width="13.7109375" style="52" customWidth="1"/>
    <col min="2821" max="2821" width="15.5703125" style="52" customWidth="1"/>
    <col min="2822" max="2822" width="8.7109375" style="52" customWidth="1"/>
    <col min="2823" max="2824" width="11.42578125" style="52"/>
    <col min="2825" max="2825" width="10.28515625" style="52" customWidth="1"/>
    <col min="2826" max="2826" width="10.140625" style="52" customWidth="1"/>
    <col min="2827" max="2827" width="9.28515625" style="52" customWidth="1"/>
    <col min="2828" max="3072" width="11.42578125" style="52"/>
    <col min="3073" max="3073" width="30.85546875" style="52" customWidth="1"/>
    <col min="3074" max="3074" width="12.42578125" style="52" customWidth="1"/>
    <col min="3075" max="3075" width="12.85546875" style="52" customWidth="1"/>
    <col min="3076" max="3076" width="13.7109375" style="52" customWidth="1"/>
    <col min="3077" max="3077" width="15.5703125" style="52" customWidth="1"/>
    <col min="3078" max="3078" width="8.7109375" style="52" customWidth="1"/>
    <col min="3079" max="3080" width="11.42578125" style="52"/>
    <col min="3081" max="3081" width="10.28515625" style="52" customWidth="1"/>
    <col min="3082" max="3082" width="10.140625" style="52" customWidth="1"/>
    <col min="3083" max="3083" width="9.28515625" style="52" customWidth="1"/>
    <col min="3084" max="3328" width="11.42578125" style="52"/>
    <col min="3329" max="3329" width="30.85546875" style="52" customWidth="1"/>
    <col min="3330" max="3330" width="12.42578125" style="52" customWidth="1"/>
    <col min="3331" max="3331" width="12.85546875" style="52" customWidth="1"/>
    <col min="3332" max="3332" width="13.7109375" style="52" customWidth="1"/>
    <col min="3333" max="3333" width="15.5703125" style="52" customWidth="1"/>
    <col min="3334" max="3334" width="8.7109375" style="52" customWidth="1"/>
    <col min="3335" max="3336" width="11.42578125" style="52"/>
    <col min="3337" max="3337" width="10.28515625" style="52" customWidth="1"/>
    <col min="3338" max="3338" width="10.140625" style="52" customWidth="1"/>
    <col min="3339" max="3339" width="9.28515625" style="52" customWidth="1"/>
    <col min="3340" max="3584" width="11.42578125" style="52"/>
    <col min="3585" max="3585" width="30.85546875" style="52" customWidth="1"/>
    <col min="3586" max="3586" width="12.42578125" style="52" customWidth="1"/>
    <col min="3587" max="3587" width="12.85546875" style="52" customWidth="1"/>
    <col min="3588" max="3588" width="13.7109375" style="52" customWidth="1"/>
    <col min="3589" max="3589" width="15.5703125" style="52" customWidth="1"/>
    <col min="3590" max="3590" width="8.7109375" style="52" customWidth="1"/>
    <col min="3591" max="3592" width="11.42578125" style="52"/>
    <col min="3593" max="3593" width="10.28515625" style="52" customWidth="1"/>
    <col min="3594" max="3594" width="10.140625" style="52" customWidth="1"/>
    <col min="3595" max="3595" width="9.28515625" style="52" customWidth="1"/>
    <col min="3596" max="3840" width="11.42578125" style="52"/>
    <col min="3841" max="3841" width="30.85546875" style="52" customWidth="1"/>
    <col min="3842" max="3842" width="12.42578125" style="52" customWidth="1"/>
    <col min="3843" max="3843" width="12.85546875" style="52" customWidth="1"/>
    <col min="3844" max="3844" width="13.7109375" style="52" customWidth="1"/>
    <col min="3845" max="3845" width="15.5703125" style="52" customWidth="1"/>
    <col min="3846" max="3846" width="8.7109375" style="52" customWidth="1"/>
    <col min="3847" max="3848" width="11.42578125" style="52"/>
    <col min="3849" max="3849" width="10.28515625" style="52" customWidth="1"/>
    <col min="3850" max="3850" width="10.140625" style="52" customWidth="1"/>
    <col min="3851" max="3851" width="9.28515625" style="52" customWidth="1"/>
    <col min="3852" max="4096" width="11.42578125" style="52"/>
    <col min="4097" max="4097" width="30.85546875" style="52" customWidth="1"/>
    <col min="4098" max="4098" width="12.42578125" style="52" customWidth="1"/>
    <col min="4099" max="4099" width="12.85546875" style="52" customWidth="1"/>
    <col min="4100" max="4100" width="13.7109375" style="52" customWidth="1"/>
    <col min="4101" max="4101" width="15.5703125" style="52" customWidth="1"/>
    <col min="4102" max="4102" width="8.7109375" style="52" customWidth="1"/>
    <col min="4103" max="4104" width="11.42578125" style="52"/>
    <col min="4105" max="4105" width="10.28515625" style="52" customWidth="1"/>
    <col min="4106" max="4106" width="10.140625" style="52" customWidth="1"/>
    <col min="4107" max="4107" width="9.28515625" style="52" customWidth="1"/>
    <col min="4108" max="4352" width="11.42578125" style="52"/>
    <col min="4353" max="4353" width="30.85546875" style="52" customWidth="1"/>
    <col min="4354" max="4354" width="12.42578125" style="52" customWidth="1"/>
    <col min="4355" max="4355" width="12.85546875" style="52" customWidth="1"/>
    <col min="4356" max="4356" width="13.7109375" style="52" customWidth="1"/>
    <col min="4357" max="4357" width="15.5703125" style="52" customWidth="1"/>
    <col min="4358" max="4358" width="8.7109375" style="52" customWidth="1"/>
    <col min="4359" max="4360" width="11.42578125" style="52"/>
    <col min="4361" max="4361" width="10.28515625" style="52" customWidth="1"/>
    <col min="4362" max="4362" width="10.140625" style="52" customWidth="1"/>
    <col min="4363" max="4363" width="9.28515625" style="52" customWidth="1"/>
    <col min="4364" max="4608" width="11.42578125" style="52"/>
    <col min="4609" max="4609" width="30.85546875" style="52" customWidth="1"/>
    <col min="4610" max="4610" width="12.42578125" style="52" customWidth="1"/>
    <col min="4611" max="4611" width="12.85546875" style="52" customWidth="1"/>
    <col min="4612" max="4612" width="13.7109375" style="52" customWidth="1"/>
    <col min="4613" max="4613" width="15.5703125" style="52" customWidth="1"/>
    <col min="4614" max="4614" width="8.7109375" style="52" customWidth="1"/>
    <col min="4615" max="4616" width="11.42578125" style="52"/>
    <col min="4617" max="4617" width="10.28515625" style="52" customWidth="1"/>
    <col min="4618" max="4618" width="10.140625" style="52" customWidth="1"/>
    <col min="4619" max="4619" width="9.28515625" style="52" customWidth="1"/>
    <col min="4620" max="4864" width="11.42578125" style="52"/>
    <col min="4865" max="4865" width="30.85546875" style="52" customWidth="1"/>
    <col min="4866" max="4866" width="12.42578125" style="52" customWidth="1"/>
    <col min="4867" max="4867" width="12.85546875" style="52" customWidth="1"/>
    <col min="4868" max="4868" width="13.7109375" style="52" customWidth="1"/>
    <col min="4869" max="4869" width="15.5703125" style="52" customWidth="1"/>
    <col min="4870" max="4870" width="8.7109375" style="52" customWidth="1"/>
    <col min="4871" max="4872" width="11.42578125" style="52"/>
    <col min="4873" max="4873" width="10.28515625" style="52" customWidth="1"/>
    <col min="4874" max="4874" width="10.140625" style="52" customWidth="1"/>
    <col min="4875" max="4875" width="9.28515625" style="52" customWidth="1"/>
    <col min="4876" max="5120" width="11.42578125" style="52"/>
    <col min="5121" max="5121" width="30.85546875" style="52" customWidth="1"/>
    <col min="5122" max="5122" width="12.42578125" style="52" customWidth="1"/>
    <col min="5123" max="5123" width="12.85546875" style="52" customWidth="1"/>
    <col min="5124" max="5124" width="13.7109375" style="52" customWidth="1"/>
    <col min="5125" max="5125" width="15.5703125" style="52" customWidth="1"/>
    <col min="5126" max="5126" width="8.7109375" style="52" customWidth="1"/>
    <col min="5127" max="5128" width="11.42578125" style="52"/>
    <col min="5129" max="5129" width="10.28515625" style="52" customWidth="1"/>
    <col min="5130" max="5130" width="10.140625" style="52" customWidth="1"/>
    <col min="5131" max="5131" width="9.28515625" style="52" customWidth="1"/>
    <col min="5132" max="5376" width="11.42578125" style="52"/>
    <col min="5377" max="5377" width="30.85546875" style="52" customWidth="1"/>
    <col min="5378" max="5378" width="12.42578125" style="52" customWidth="1"/>
    <col min="5379" max="5379" width="12.85546875" style="52" customWidth="1"/>
    <col min="5380" max="5380" width="13.7109375" style="52" customWidth="1"/>
    <col min="5381" max="5381" width="15.5703125" style="52" customWidth="1"/>
    <col min="5382" max="5382" width="8.7109375" style="52" customWidth="1"/>
    <col min="5383" max="5384" width="11.42578125" style="52"/>
    <col min="5385" max="5385" width="10.28515625" style="52" customWidth="1"/>
    <col min="5386" max="5386" width="10.140625" style="52" customWidth="1"/>
    <col min="5387" max="5387" width="9.28515625" style="52" customWidth="1"/>
    <col min="5388" max="5632" width="11.42578125" style="52"/>
    <col min="5633" max="5633" width="30.85546875" style="52" customWidth="1"/>
    <col min="5634" max="5634" width="12.42578125" style="52" customWidth="1"/>
    <col min="5635" max="5635" width="12.85546875" style="52" customWidth="1"/>
    <col min="5636" max="5636" width="13.7109375" style="52" customWidth="1"/>
    <col min="5637" max="5637" width="15.5703125" style="52" customWidth="1"/>
    <col min="5638" max="5638" width="8.7109375" style="52" customWidth="1"/>
    <col min="5639" max="5640" width="11.42578125" style="52"/>
    <col min="5641" max="5641" width="10.28515625" style="52" customWidth="1"/>
    <col min="5642" max="5642" width="10.140625" style="52" customWidth="1"/>
    <col min="5643" max="5643" width="9.28515625" style="52" customWidth="1"/>
    <col min="5644" max="5888" width="11.42578125" style="52"/>
    <col min="5889" max="5889" width="30.85546875" style="52" customWidth="1"/>
    <col min="5890" max="5890" width="12.42578125" style="52" customWidth="1"/>
    <col min="5891" max="5891" width="12.85546875" style="52" customWidth="1"/>
    <col min="5892" max="5892" width="13.7109375" style="52" customWidth="1"/>
    <col min="5893" max="5893" width="15.5703125" style="52" customWidth="1"/>
    <col min="5894" max="5894" width="8.7109375" style="52" customWidth="1"/>
    <col min="5895" max="5896" width="11.42578125" style="52"/>
    <col min="5897" max="5897" width="10.28515625" style="52" customWidth="1"/>
    <col min="5898" max="5898" width="10.140625" style="52" customWidth="1"/>
    <col min="5899" max="5899" width="9.28515625" style="52" customWidth="1"/>
    <col min="5900" max="6144" width="11.42578125" style="52"/>
    <col min="6145" max="6145" width="30.85546875" style="52" customWidth="1"/>
    <col min="6146" max="6146" width="12.42578125" style="52" customWidth="1"/>
    <col min="6147" max="6147" width="12.85546875" style="52" customWidth="1"/>
    <col min="6148" max="6148" width="13.7109375" style="52" customWidth="1"/>
    <col min="6149" max="6149" width="15.5703125" style="52" customWidth="1"/>
    <col min="6150" max="6150" width="8.7109375" style="52" customWidth="1"/>
    <col min="6151" max="6152" width="11.42578125" style="52"/>
    <col min="6153" max="6153" width="10.28515625" style="52" customWidth="1"/>
    <col min="6154" max="6154" width="10.140625" style="52" customWidth="1"/>
    <col min="6155" max="6155" width="9.28515625" style="52" customWidth="1"/>
    <col min="6156" max="6400" width="11.42578125" style="52"/>
    <col min="6401" max="6401" width="30.85546875" style="52" customWidth="1"/>
    <col min="6402" max="6402" width="12.42578125" style="52" customWidth="1"/>
    <col min="6403" max="6403" width="12.85546875" style="52" customWidth="1"/>
    <col min="6404" max="6404" width="13.7109375" style="52" customWidth="1"/>
    <col min="6405" max="6405" width="15.5703125" style="52" customWidth="1"/>
    <col min="6406" max="6406" width="8.7109375" style="52" customWidth="1"/>
    <col min="6407" max="6408" width="11.42578125" style="52"/>
    <col min="6409" max="6409" width="10.28515625" style="52" customWidth="1"/>
    <col min="6410" max="6410" width="10.140625" style="52" customWidth="1"/>
    <col min="6411" max="6411" width="9.28515625" style="52" customWidth="1"/>
    <col min="6412" max="6656" width="11.42578125" style="52"/>
    <col min="6657" max="6657" width="30.85546875" style="52" customWidth="1"/>
    <col min="6658" max="6658" width="12.42578125" style="52" customWidth="1"/>
    <col min="6659" max="6659" width="12.85546875" style="52" customWidth="1"/>
    <col min="6660" max="6660" width="13.7109375" style="52" customWidth="1"/>
    <col min="6661" max="6661" width="15.5703125" style="52" customWidth="1"/>
    <col min="6662" max="6662" width="8.7109375" style="52" customWidth="1"/>
    <col min="6663" max="6664" width="11.42578125" style="52"/>
    <col min="6665" max="6665" width="10.28515625" style="52" customWidth="1"/>
    <col min="6666" max="6666" width="10.140625" style="52" customWidth="1"/>
    <col min="6667" max="6667" width="9.28515625" style="52" customWidth="1"/>
    <col min="6668" max="6912" width="11.42578125" style="52"/>
    <col min="6913" max="6913" width="30.85546875" style="52" customWidth="1"/>
    <col min="6914" max="6914" width="12.42578125" style="52" customWidth="1"/>
    <col min="6915" max="6915" width="12.85546875" style="52" customWidth="1"/>
    <col min="6916" max="6916" width="13.7109375" style="52" customWidth="1"/>
    <col min="6917" max="6917" width="15.5703125" style="52" customWidth="1"/>
    <col min="6918" max="6918" width="8.7109375" style="52" customWidth="1"/>
    <col min="6919" max="6920" width="11.42578125" style="52"/>
    <col min="6921" max="6921" width="10.28515625" style="52" customWidth="1"/>
    <col min="6922" max="6922" width="10.140625" style="52" customWidth="1"/>
    <col min="6923" max="6923" width="9.28515625" style="52" customWidth="1"/>
    <col min="6924" max="7168" width="11.42578125" style="52"/>
    <col min="7169" max="7169" width="30.85546875" style="52" customWidth="1"/>
    <col min="7170" max="7170" width="12.42578125" style="52" customWidth="1"/>
    <col min="7171" max="7171" width="12.85546875" style="52" customWidth="1"/>
    <col min="7172" max="7172" width="13.7109375" style="52" customWidth="1"/>
    <col min="7173" max="7173" width="15.5703125" style="52" customWidth="1"/>
    <col min="7174" max="7174" width="8.7109375" style="52" customWidth="1"/>
    <col min="7175" max="7176" width="11.42578125" style="52"/>
    <col min="7177" max="7177" width="10.28515625" style="52" customWidth="1"/>
    <col min="7178" max="7178" width="10.140625" style="52" customWidth="1"/>
    <col min="7179" max="7179" width="9.28515625" style="52" customWidth="1"/>
    <col min="7180" max="7424" width="11.42578125" style="52"/>
    <col min="7425" max="7425" width="30.85546875" style="52" customWidth="1"/>
    <col min="7426" max="7426" width="12.42578125" style="52" customWidth="1"/>
    <col min="7427" max="7427" width="12.85546875" style="52" customWidth="1"/>
    <col min="7428" max="7428" width="13.7109375" style="52" customWidth="1"/>
    <col min="7429" max="7429" width="15.5703125" style="52" customWidth="1"/>
    <col min="7430" max="7430" width="8.7109375" style="52" customWidth="1"/>
    <col min="7431" max="7432" width="11.42578125" style="52"/>
    <col min="7433" max="7433" width="10.28515625" style="52" customWidth="1"/>
    <col min="7434" max="7434" width="10.140625" style="52" customWidth="1"/>
    <col min="7435" max="7435" width="9.28515625" style="52" customWidth="1"/>
    <col min="7436" max="7680" width="11.42578125" style="52"/>
    <col min="7681" max="7681" width="30.85546875" style="52" customWidth="1"/>
    <col min="7682" max="7682" width="12.42578125" style="52" customWidth="1"/>
    <col min="7683" max="7683" width="12.85546875" style="52" customWidth="1"/>
    <col min="7684" max="7684" width="13.7109375" style="52" customWidth="1"/>
    <col min="7685" max="7685" width="15.5703125" style="52" customWidth="1"/>
    <col min="7686" max="7686" width="8.7109375" style="52" customWidth="1"/>
    <col min="7687" max="7688" width="11.42578125" style="52"/>
    <col min="7689" max="7689" width="10.28515625" style="52" customWidth="1"/>
    <col min="7690" max="7690" width="10.140625" style="52" customWidth="1"/>
    <col min="7691" max="7691" width="9.28515625" style="52" customWidth="1"/>
    <col min="7692" max="7936" width="11.42578125" style="52"/>
    <col min="7937" max="7937" width="30.85546875" style="52" customWidth="1"/>
    <col min="7938" max="7938" width="12.42578125" style="52" customWidth="1"/>
    <col min="7939" max="7939" width="12.85546875" style="52" customWidth="1"/>
    <col min="7940" max="7940" width="13.7109375" style="52" customWidth="1"/>
    <col min="7941" max="7941" width="15.5703125" style="52" customWidth="1"/>
    <col min="7942" max="7942" width="8.7109375" style="52" customWidth="1"/>
    <col min="7943" max="7944" width="11.42578125" style="52"/>
    <col min="7945" max="7945" width="10.28515625" style="52" customWidth="1"/>
    <col min="7946" max="7946" width="10.140625" style="52" customWidth="1"/>
    <col min="7947" max="7947" width="9.28515625" style="52" customWidth="1"/>
    <col min="7948" max="8192" width="11.42578125" style="52"/>
    <col min="8193" max="8193" width="30.85546875" style="52" customWidth="1"/>
    <col min="8194" max="8194" width="12.42578125" style="52" customWidth="1"/>
    <col min="8195" max="8195" width="12.85546875" style="52" customWidth="1"/>
    <col min="8196" max="8196" width="13.7109375" style="52" customWidth="1"/>
    <col min="8197" max="8197" width="15.5703125" style="52" customWidth="1"/>
    <col min="8198" max="8198" width="8.7109375" style="52" customWidth="1"/>
    <col min="8199" max="8200" width="11.42578125" style="52"/>
    <col min="8201" max="8201" width="10.28515625" style="52" customWidth="1"/>
    <col min="8202" max="8202" width="10.140625" style="52" customWidth="1"/>
    <col min="8203" max="8203" width="9.28515625" style="52" customWidth="1"/>
    <col min="8204" max="8448" width="11.42578125" style="52"/>
    <col min="8449" max="8449" width="30.85546875" style="52" customWidth="1"/>
    <col min="8450" max="8450" width="12.42578125" style="52" customWidth="1"/>
    <col min="8451" max="8451" width="12.85546875" style="52" customWidth="1"/>
    <col min="8452" max="8452" width="13.7109375" style="52" customWidth="1"/>
    <col min="8453" max="8453" width="15.5703125" style="52" customWidth="1"/>
    <col min="8454" max="8454" width="8.7109375" style="52" customWidth="1"/>
    <col min="8455" max="8456" width="11.42578125" style="52"/>
    <col min="8457" max="8457" width="10.28515625" style="52" customWidth="1"/>
    <col min="8458" max="8458" width="10.140625" style="52" customWidth="1"/>
    <col min="8459" max="8459" width="9.28515625" style="52" customWidth="1"/>
    <col min="8460" max="8704" width="11.42578125" style="52"/>
    <col min="8705" max="8705" width="30.85546875" style="52" customWidth="1"/>
    <col min="8706" max="8706" width="12.42578125" style="52" customWidth="1"/>
    <col min="8707" max="8707" width="12.85546875" style="52" customWidth="1"/>
    <col min="8708" max="8708" width="13.7109375" style="52" customWidth="1"/>
    <col min="8709" max="8709" width="15.5703125" style="52" customWidth="1"/>
    <col min="8710" max="8710" width="8.7109375" style="52" customWidth="1"/>
    <col min="8711" max="8712" width="11.42578125" style="52"/>
    <col min="8713" max="8713" width="10.28515625" style="52" customWidth="1"/>
    <col min="8714" max="8714" width="10.140625" style="52" customWidth="1"/>
    <col min="8715" max="8715" width="9.28515625" style="52" customWidth="1"/>
    <col min="8716" max="8960" width="11.42578125" style="52"/>
    <col min="8961" max="8961" width="30.85546875" style="52" customWidth="1"/>
    <col min="8962" max="8962" width="12.42578125" style="52" customWidth="1"/>
    <col min="8963" max="8963" width="12.85546875" style="52" customWidth="1"/>
    <col min="8964" max="8964" width="13.7109375" style="52" customWidth="1"/>
    <col min="8965" max="8965" width="15.5703125" style="52" customWidth="1"/>
    <col min="8966" max="8966" width="8.7109375" style="52" customWidth="1"/>
    <col min="8967" max="8968" width="11.42578125" style="52"/>
    <col min="8969" max="8969" width="10.28515625" style="52" customWidth="1"/>
    <col min="8970" max="8970" width="10.140625" style="52" customWidth="1"/>
    <col min="8971" max="8971" width="9.28515625" style="52" customWidth="1"/>
    <col min="8972" max="9216" width="11.42578125" style="52"/>
    <col min="9217" max="9217" width="30.85546875" style="52" customWidth="1"/>
    <col min="9218" max="9218" width="12.42578125" style="52" customWidth="1"/>
    <col min="9219" max="9219" width="12.85546875" style="52" customWidth="1"/>
    <col min="9220" max="9220" width="13.7109375" style="52" customWidth="1"/>
    <col min="9221" max="9221" width="15.5703125" style="52" customWidth="1"/>
    <col min="9222" max="9222" width="8.7109375" style="52" customWidth="1"/>
    <col min="9223" max="9224" width="11.42578125" style="52"/>
    <col min="9225" max="9225" width="10.28515625" style="52" customWidth="1"/>
    <col min="9226" max="9226" width="10.140625" style="52" customWidth="1"/>
    <col min="9227" max="9227" width="9.28515625" style="52" customWidth="1"/>
    <col min="9228" max="9472" width="11.42578125" style="52"/>
    <col min="9473" max="9473" width="30.85546875" style="52" customWidth="1"/>
    <col min="9474" max="9474" width="12.42578125" style="52" customWidth="1"/>
    <col min="9475" max="9475" width="12.85546875" style="52" customWidth="1"/>
    <col min="9476" max="9476" width="13.7109375" style="52" customWidth="1"/>
    <col min="9477" max="9477" width="15.5703125" style="52" customWidth="1"/>
    <col min="9478" max="9478" width="8.7109375" style="52" customWidth="1"/>
    <col min="9479" max="9480" width="11.42578125" style="52"/>
    <col min="9481" max="9481" width="10.28515625" style="52" customWidth="1"/>
    <col min="9482" max="9482" width="10.140625" style="52" customWidth="1"/>
    <col min="9483" max="9483" width="9.28515625" style="52" customWidth="1"/>
    <col min="9484" max="9728" width="11.42578125" style="52"/>
    <col min="9729" max="9729" width="30.85546875" style="52" customWidth="1"/>
    <col min="9730" max="9730" width="12.42578125" style="52" customWidth="1"/>
    <col min="9731" max="9731" width="12.85546875" style="52" customWidth="1"/>
    <col min="9732" max="9732" width="13.7109375" style="52" customWidth="1"/>
    <col min="9733" max="9733" width="15.5703125" style="52" customWidth="1"/>
    <col min="9734" max="9734" width="8.7109375" style="52" customWidth="1"/>
    <col min="9735" max="9736" width="11.42578125" style="52"/>
    <col min="9737" max="9737" width="10.28515625" style="52" customWidth="1"/>
    <col min="9738" max="9738" width="10.140625" style="52" customWidth="1"/>
    <col min="9739" max="9739" width="9.28515625" style="52" customWidth="1"/>
    <col min="9740" max="9984" width="11.42578125" style="52"/>
    <col min="9985" max="9985" width="30.85546875" style="52" customWidth="1"/>
    <col min="9986" max="9986" width="12.42578125" style="52" customWidth="1"/>
    <col min="9987" max="9987" width="12.85546875" style="52" customWidth="1"/>
    <col min="9988" max="9988" width="13.7109375" style="52" customWidth="1"/>
    <col min="9989" max="9989" width="15.5703125" style="52" customWidth="1"/>
    <col min="9990" max="9990" width="8.7109375" style="52" customWidth="1"/>
    <col min="9991" max="9992" width="11.42578125" style="52"/>
    <col min="9993" max="9993" width="10.28515625" style="52" customWidth="1"/>
    <col min="9994" max="9994" width="10.140625" style="52" customWidth="1"/>
    <col min="9995" max="9995" width="9.28515625" style="52" customWidth="1"/>
    <col min="9996" max="10240" width="11.42578125" style="52"/>
    <col min="10241" max="10241" width="30.85546875" style="52" customWidth="1"/>
    <col min="10242" max="10242" width="12.42578125" style="52" customWidth="1"/>
    <col min="10243" max="10243" width="12.85546875" style="52" customWidth="1"/>
    <col min="10244" max="10244" width="13.7109375" style="52" customWidth="1"/>
    <col min="10245" max="10245" width="15.5703125" style="52" customWidth="1"/>
    <col min="10246" max="10246" width="8.7109375" style="52" customWidth="1"/>
    <col min="10247" max="10248" width="11.42578125" style="52"/>
    <col min="10249" max="10249" width="10.28515625" style="52" customWidth="1"/>
    <col min="10250" max="10250" width="10.140625" style="52" customWidth="1"/>
    <col min="10251" max="10251" width="9.28515625" style="52" customWidth="1"/>
    <col min="10252" max="10496" width="11.42578125" style="52"/>
    <col min="10497" max="10497" width="30.85546875" style="52" customWidth="1"/>
    <col min="10498" max="10498" width="12.42578125" style="52" customWidth="1"/>
    <col min="10499" max="10499" width="12.85546875" style="52" customWidth="1"/>
    <col min="10500" max="10500" width="13.7109375" style="52" customWidth="1"/>
    <col min="10501" max="10501" width="15.5703125" style="52" customWidth="1"/>
    <col min="10502" max="10502" width="8.7109375" style="52" customWidth="1"/>
    <col min="10503" max="10504" width="11.42578125" style="52"/>
    <col min="10505" max="10505" width="10.28515625" style="52" customWidth="1"/>
    <col min="10506" max="10506" width="10.140625" style="52" customWidth="1"/>
    <col min="10507" max="10507" width="9.28515625" style="52" customWidth="1"/>
    <col min="10508" max="10752" width="11.42578125" style="52"/>
    <col min="10753" max="10753" width="30.85546875" style="52" customWidth="1"/>
    <col min="10754" max="10754" width="12.42578125" style="52" customWidth="1"/>
    <col min="10755" max="10755" width="12.85546875" style="52" customWidth="1"/>
    <col min="10756" max="10756" width="13.7109375" style="52" customWidth="1"/>
    <col min="10757" max="10757" width="15.5703125" style="52" customWidth="1"/>
    <col min="10758" max="10758" width="8.7109375" style="52" customWidth="1"/>
    <col min="10759" max="10760" width="11.42578125" style="52"/>
    <col min="10761" max="10761" width="10.28515625" style="52" customWidth="1"/>
    <col min="10762" max="10762" width="10.140625" style="52" customWidth="1"/>
    <col min="10763" max="10763" width="9.28515625" style="52" customWidth="1"/>
    <col min="10764" max="11008" width="11.42578125" style="52"/>
    <col min="11009" max="11009" width="30.85546875" style="52" customWidth="1"/>
    <col min="11010" max="11010" width="12.42578125" style="52" customWidth="1"/>
    <col min="11011" max="11011" width="12.85546875" style="52" customWidth="1"/>
    <col min="11012" max="11012" width="13.7109375" style="52" customWidth="1"/>
    <col min="11013" max="11013" width="15.5703125" style="52" customWidth="1"/>
    <col min="11014" max="11014" width="8.7109375" style="52" customWidth="1"/>
    <col min="11015" max="11016" width="11.42578125" style="52"/>
    <col min="11017" max="11017" width="10.28515625" style="52" customWidth="1"/>
    <col min="11018" max="11018" width="10.140625" style="52" customWidth="1"/>
    <col min="11019" max="11019" width="9.28515625" style="52" customWidth="1"/>
    <col min="11020" max="11264" width="11.42578125" style="52"/>
    <col min="11265" max="11265" width="30.85546875" style="52" customWidth="1"/>
    <col min="11266" max="11266" width="12.42578125" style="52" customWidth="1"/>
    <col min="11267" max="11267" width="12.85546875" style="52" customWidth="1"/>
    <col min="11268" max="11268" width="13.7109375" style="52" customWidth="1"/>
    <col min="11269" max="11269" width="15.5703125" style="52" customWidth="1"/>
    <col min="11270" max="11270" width="8.7109375" style="52" customWidth="1"/>
    <col min="11271" max="11272" width="11.42578125" style="52"/>
    <col min="11273" max="11273" width="10.28515625" style="52" customWidth="1"/>
    <col min="11274" max="11274" width="10.140625" style="52" customWidth="1"/>
    <col min="11275" max="11275" width="9.28515625" style="52" customWidth="1"/>
    <col min="11276" max="11520" width="11.42578125" style="52"/>
    <col min="11521" max="11521" width="30.85546875" style="52" customWidth="1"/>
    <col min="11522" max="11522" width="12.42578125" style="52" customWidth="1"/>
    <col min="11523" max="11523" width="12.85546875" style="52" customWidth="1"/>
    <col min="11524" max="11524" width="13.7109375" style="52" customWidth="1"/>
    <col min="11525" max="11525" width="15.5703125" style="52" customWidth="1"/>
    <col min="11526" max="11526" width="8.7109375" style="52" customWidth="1"/>
    <col min="11527" max="11528" width="11.42578125" style="52"/>
    <col min="11529" max="11529" width="10.28515625" style="52" customWidth="1"/>
    <col min="11530" max="11530" width="10.140625" style="52" customWidth="1"/>
    <col min="11531" max="11531" width="9.28515625" style="52" customWidth="1"/>
    <col min="11532" max="11776" width="11.42578125" style="52"/>
    <col min="11777" max="11777" width="30.85546875" style="52" customWidth="1"/>
    <col min="11778" max="11778" width="12.42578125" style="52" customWidth="1"/>
    <col min="11779" max="11779" width="12.85546875" style="52" customWidth="1"/>
    <col min="11780" max="11780" width="13.7109375" style="52" customWidth="1"/>
    <col min="11781" max="11781" width="15.5703125" style="52" customWidth="1"/>
    <col min="11782" max="11782" width="8.7109375" style="52" customWidth="1"/>
    <col min="11783" max="11784" width="11.42578125" style="52"/>
    <col min="11785" max="11785" width="10.28515625" style="52" customWidth="1"/>
    <col min="11786" max="11786" width="10.140625" style="52" customWidth="1"/>
    <col min="11787" max="11787" width="9.28515625" style="52" customWidth="1"/>
    <col min="11788" max="12032" width="11.42578125" style="52"/>
    <col min="12033" max="12033" width="30.85546875" style="52" customWidth="1"/>
    <col min="12034" max="12034" width="12.42578125" style="52" customWidth="1"/>
    <col min="12035" max="12035" width="12.85546875" style="52" customWidth="1"/>
    <col min="12036" max="12036" width="13.7109375" style="52" customWidth="1"/>
    <col min="12037" max="12037" width="15.5703125" style="52" customWidth="1"/>
    <col min="12038" max="12038" width="8.7109375" style="52" customWidth="1"/>
    <col min="12039" max="12040" width="11.42578125" style="52"/>
    <col min="12041" max="12041" width="10.28515625" style="52" customWidth="1"/>
    <col min="12042" max="12042" width="10.140625" style="52" customWidth="1"/>
    <col min="12043" max="12043" width="9.28515625" style="52" customWidth="1"/>
    <col min="12044" max="12288" width="11.42578125" style="52"/>
    <col min="12289" max="12289" width="30.85546875" style="52" customWidth="1"/>
    <col min="12290" max="12290" width="12.42578125" style="52" customWidth="1"/>
    <col min="12291" max="12291" width="12.85546875" style="52" customWidth="1"/>
    <col min="12292" max="12292" width="13.7109375" style="52" customWidth="1"/>
    <col min="12293" max="12293" width="15.5703125" style="52" customWidth="1"/>
    <col min="12294" max="12294" width="8.7109375" style="52" customWidth="1"/>
    <col min="12295" max="12296" width="11.42578125" style="52"/>
    <col min="12297" max="12297" width="10.28515625" style="52" customWidth="1"/>
    <col min="12298" max="12298" width="10.140625" style="52" customWidth="1"/>
    <col min="12299" max="12299" width="9.28515625" style="52" customWidth="1"/>
    <col min="12300" max="12544" width="11.42578125" style="52"/>
    <col min="12545" max="12545" width="30.85546875" style="52" customWidth="1"/>
    <col min="12546" max="12546" width="12.42578125" style="52" customWidth="1"/>
    <col min="12547" max="12547" width="12.85546875" style="52" customWidth="1"/>
    <col min="12548" max="12548" width="13.7109375" style="52" customWidth="1"/>
    <col min="12549" max="12549" width="15.5703125" style="52" customWidth="1"/>
    <col min="12550" max="12550" width="8.7109375" style="52" customWidth="1"/>
    <col min="12551" max="12552" width="11.42578125" style="52"/>
    <col min="12553" max="12553" width="10.28515625" style="52" customWidth="1"/>
    <col min="12554" max="12554" width="10.140625" style="52" customWidth="1"/>
    <col min="12555" max="12555" width="9.28515625" style="52" customWidth="1"/>
    <col min="12556" max="12800" width="11.42578125" style="52"/>
    <col min="12801" max="12801" width="30.85546875" style="52" customWidth="1"/>
    <col min="12802" max="12802" width="12.42578125" style="52" customWidth="1"/>
    <col min="12803" max="12803" width="12.85546875" style="52" customWidth="1"/>
    <col min="12804" max="12804" width="13.7109375" style="52" customWidth="1"/>
    <col min="12805" max="12805" width="15.5703125" style="52" customWidth="1"/>
    <col min="12806" max="12806" width="8.7109375" style="52" customWidth="1"/>
    <col min="12807" max="12808" width="11.42578125" style="52"/>
    <col min="12809" max="12809" width="10.28515625" style="52" customWidth="1"/>
    <col min="12810" max="12810" width="10.140625" style="52" customWidth="1"/>
    <col min="12811" max="12811" width="9.28515625" style="52" customWidth="1"/>
    <col min="12812" max="13056" width="11.42578125" style="52"/>
    <col min="13057" max="13057" width="30.85546875" style="52" customWidth="1"/>
    <col min="13058" max="13058" width="12.42578125" style="52" customWidth="1"/>
    <col min="13059" max="13059" width="12.85546875" style="52" customWidth="1"/>
    <col min="13060" max="13060" width="13.7109375" style="52" customWidth="1"/>
    <col min="13061" max="13061" width="15.5703125" style="52" customWidth="1"/>
    <col min="13062" max="13062" width="8.7109375" style="52" customWidth="1"/>
    <col min="13063" max="13064" width="11.42578125" style="52"/>
    <col min="13065" max="13065" width="10.28515625" style="52" customWidth="1"/>
    <col min="13066" max="13066" width="10.140625" style="52" customWidth="1"/>
    <col min="13067" max="13067" width="9.28515625" style="52" customWidth="1"/>
    <col min="13068" max="13312" width="11.42578125" style="52"/>
    <col min="13313" max="13313" width="30.85546875" style="52" customWidth="1"/>
    <col min="13314" max="13314" width="12.42578125" style="52" customWidth="1"/>
    <col min="13315" max="13315" width="12.85546875" style="52" customWidth="1"/>
    <col min="13316" max="13316" width="13.7109375" style="52" customWidth="1"/>
    <col min="13317" max="13317" width="15.5703125" style="52" customWidth="1"/>
    <col min="13318" max="13318" width="8.7109375" style="52" customWidth="1"/>
    <col min="13319" max="13320" width="11.42578125" style="52"/>
    <col min="13321" max="13321" width="10.28515625" style="52" customWidth="1"/>
    <col min="13322" max="13322" width="10.140625" style="52" customWidth="1"/>
    <col min="13323" max="13323" width="9.28515625" style="52" customWidth="1"/>
    <col min="13324" max="13568" width="11.42578125" style="52"/>
    <col min="13569" max="13569" width="30.85546875" style="52" customWidth="1"/>
    <col min="13570" max="13570" width="12.42578125" style="52" customWidth="1"/>
    <col min="13571" max="13571" width="12.85546875" style="52" customWidth="1"/>
    <col min="13572" max="13572" width="13.7109375" style="52" customWidth="1"/>
    <col min="13573" max="13573" width="15.5703125" style="52" customWidth="1"/>
    <col min="13574" max="13574" width="8.7109375" style="52" customWidth="1"/>
    <col min="13575" max="13576" width="11.42578125" style="52"/>
    <col min="13577" max="13577" width="10.28515625" style="52" customWidth="1"/>
    <col min="13578" max="13578" width="10.140625" style="52" customWidth="1"/>
    <col min="13579" max="13579" width="9.28515625" style="52" customWidth="1"/>
    <col min="13580" max="13824" width="11.42578125" style="52"/>
    <col min="13825" max="13825" width="30.85546875" style="52" customWidth="1"/>
    <col min="13826" max="13826" width="12.42578125" style="52" customWidth="1"/>
    <col min="13827" max="13827" width="12.85546875" style="52" customWidth="1"/>
    <col min="13828" max="13828" width="13.7109375" style="52" customWidth="1"/>
    <col min="13829" max="13829" width="15.5703125" style="52" customWidth="1"/>
    <col min="13830" max="13830" width="8.7109375" style="52" customWidth="1"/>
    <col min="13831" max="13832" width="11.42578125" style="52"/>
    <col min="13833" max="13833" width="10.28515625" style="52" customWidth="1"/>
    <col min="13834" max="13834" width="10.140625" style="52" customWidth="1"/>
    <col min="13835" max="13835" width="9.28515625" style="52" customWidth="1"/>
    <col min="13836" max="14080" width="11.42578125" style="52"/>
    <col min="14081" max="14081" width="30.85546875" style="52" customWidth="1"/>
    <col min="14082" max="14082" width="12.42578125" style="52" customWidth="1"/>
    <col min="14083" max="14083" width="12.85546875" style="52" customWidth="1"/>
    <col min="14084" max="14084" width="13.7109375" style="52" customWidth="1"/>
    <col min="14085" max="14085" width="15.5703125" style="52" customWidth="1"/>
    <col min="14086" max="14086" width="8.7109375" style="52" customWidth="1"/>
    <col min="14087" max="14088" width="11.42578125" style="52"/>
    <col min="14089" max="14089" width="10.28515625" style="52" customWidth="1"/>
    <col min="14090" max="14090" width="10.140625" style="52" customWidth="1"/>
    <col min="14091" max="14091" width="9.28515625" style="52" customWidth="1"/>
    <col min="14092" max="14336" width="11.42578125" style="52"/>
    <col min="14337" max="14337" width="30.85546875" style="52" customWidth="1"/>
    <col min="14338" max="14338" width="12.42578125" style="52" customWidth="1"/>
    <col min="14339" max="14339" width="12.85546875" style="52" customWidth="1"/>
    <col min="14340" max="14340" width="13.7109375" style="52" customWidth="1"/>
    <col min="14341" max="14341" width="15.5703125" style="52" customWidth="1"/>
    <col min="14342" max="14342" width="8.7109375" style="52" customWidth="1"/>
    <col min="14343" max="14344" width="11.42578125" style="52"/>
    <col min="14345" max="14345" width="10.28515625" style="52" customWidth="1"/>
    <col min="14346" max="14346" width="10.140625" style="52" customWidth="1"/>
    <col min="14347" max="14347" width="9.28515625" style="52" customWidth="1"/>
    <col min="14348" max="14592" width="11.42578125" style="52"/>
    <col min="14593" max="14593" width="30.85546875" style="52" customWidth="1"/>
    <col min="14594" max="14594" width="12.42578125" style="52" customWidth="1"/>
    <col min="14595" max="14595" width="12.85546875" style="52" customWidth="1"/>
    <col min="14596" max="14596" width="13.7109375" style="52" customWidth="1"/>
    <col min="14597" max="14597" width="15.5703125" style="52" customWidth="1"/>
    <col min="14598" max="14598" width="8.7109375" style="52" customWidth="1"/>
    <col min="14599" max="14600" width="11.42578125" style="52"/>
    <col min="14601" max="14601" width="10.28515625" style="52" customWidth="1"/>
    <col min="14602" max="14602" width="10.140625" style="52" customWidth="1"/>
    <col min="14603" max="14603" width="9.28515625" style="52" customWidth="1"/>
    <col min="14604" max="14848" width="11.42578125" style="52"/>
    <col min="14849" max="14849" width="30.85546875" style="52" customWidth="1"/>
    <col min="14850" max="14850" width="12.42578125" style="52" customWidth="1"/>
    <col min="14851" max="14851" width="12.85546875" style="52" customWidth="1"/>
    <col min="14852" max="14852" width="13.7109375" style="52" customWidth="1"/>
    <col min="14853" max="14853" width="15.5703125" style="52" customWidth="1"/>
    <col min="14854" max="14854" width="8.7109375" style="52" customWidth="1"/>
    <col min="14855" max="14856" width="11.42578125" style="52"/>
    <col min="14857" max="14857" width="10.28515625" style="52" customWidth="1"/>
    <col min="14858" max="14858" width="10.140625" style="52" customWidth="1"/>
    <col min="14859" max="14859" width="9.28515625" style="52" customWidth="1"/>
    <col min="14860" max="15104" width="11.42578125" style="52"/>
    <col min="15105" max="15105" width="30.85546875" style="52" customWidth="1"/>
    <col min="15106" max="15106" width="12.42578125" style="52" customWidth="1"/>
    <col min="15107" max="15107" width="12.85546875" style="52" customWidth="1"/>
    <col min="15108" max="15108" width="13.7109375" style="52" customWidth="1"/>
    <col min="15109" max="15109" width="15.5703125" style="52" customWidth="1"/>
    <col min="15110" max="15110" width="8.7109375" style="52" customWidth="1"/>
    <col min="15111" max="15112" width="11.42578125" style="52"/>
    <col min="15113" max="15113" width="10.28515625" style="52" customWidth="1"/>
    <col min="15114" max="15114" width="10.140625" style="52" customWidth="1"/>
    <col min="15115" max="15115" width="9.28515625" style="52" customWidth="1"/>
    <col min="15116" max="15360" width="11.42578125" style="52"/>
    <col min="15361" max="15361" width="30.85546875" style="52" customWidth="1"/>
    <col min="15362" max="15362" width="12.42578125" style="52" customWidth="1"/>
    <col min="15363" max="15363" width="12.85546875" style="52" customWidth="1"/>
    <col min="15364" max="15364" width="13.7109375" style="52" customWidth="1"/>
    <col min="15365" max="15365" width="15.5703125" style="52" customWidth="1"/>
    <col min="15366" max="15366" width="8.7109375" style="52" customWidth="1"/>
    <col min="15367" max="15368" width="11.42578125" style="52"/>
    <col min="15369" max="15369" width="10.28515625" style="52" customWidth="1"/>
    <col min="15370" max="15370" width="10.140625" style="52" customWidth="1"/>
    <col min="15371" max="15371" width="9.28515625" style="52" customWidth="1"/>
    <col min="15372" max="15616" width="11.42578125" style="52"/>
    <col min="15617" max="15617" width="30.85546875" style="52" customWidth="1"/>
    <col min="15618" max="15618" width="12.42578125" style="52" customWidth="1"/>
    <col min="15619" max="15619" width="12.85546875" style="52" customWidth="1"/>
    <col min="15620" max="15620" width="13.7109375" style="52" customWidth="1"/>
    <col min="15621" max="15621" width="15.5703125" style="52" customWidth="1"/>
    <col min="15622" max="15622" width="8.7109375" style="52" customWidth="1"/>
    <col min="15623" max="15624" width="11.42578125" style="52"/>
    <col min="15625" max="15625" width="10.28515625" style="52" customWidth="1"/>
    <col min="15626" max="15626" width="10.140625" style="52" customWidth="1"/>
    <col min="15627" max="15627" width="9.28515625" style="52" customWidth="1"/>
    <col min="15628" max="15872" width="11.42578125" style="52"/>
    <col min="15873" max="15873" width="30.85546875" style="52" customWidth="1"/>
    <col min="15874" max="15874" width="12.42578125" style="52" customWidth="1"/>
    <col min="15875" max="15875" width="12.85546875" style="52" customWidth="1"/>
    <col min="15876" max="15876" width="13.7109375" style="52" customWidth="1"/>
    <col min="15877" max="15877" width="15.5703125" style="52" customWidth="1"/>
    <col min="15878" max="15878" width="8.7109375" style="52" customWidth="1"/>
    <col min="15879" max="15880" width="11.42578125" style="52"/>
    <col min="15881" max="15881" width="10.28515625" style="52" customWidth="1"/>
    <col min="15882" max="15882" width="10.140625" style="52" customWidth="1"/>
    <col min="15883" max="15883" width="9.28515625" style="52" customWidth="1"/>
    <col min="15884" max="16128" width="11.42578125" style="52"/>
    <col min="16129" max="16129" width="30.85546875" style="52" customWidth="1"/>
    <col min="16130" max="16130" width="12.42578125" style="52" customWidth="1"/>
    <col min="16131" max="16131" width="12.85546875" style="52" customWidth="1"/>
    <col min="16132" max="16132" width="13.7109375" style="52" customWidth="1"/>
    <col min="16133" max="16133" width="15.5703125" style="52" customWidth="1"/>
    <col min="16134" max="16134" width="8.7109375" style="52" customWidth="1"/>
    <col min="16135" max="16136" width="11.42578125" style="52"/>
    <col min="16137" max="16137" width="10.28515625" style="52" customWidth="1"/>
    <col min="16138" max="16138" width="10.140625" style="52" customWidth="1"/>
    <col min="16139" max="16139" width="9.28515625" style="52" customWidth="1"/>
    <col min="16140" max="16384" width="11.42578125" style="52"/>
  </cols>
  <sheetData>
    <row r="1" spans="1:13" ht="14.25" thickBot="1">
      <c r="A1" s="133" t="s">
        <v>68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4.5" thickBot="1">
      <c r="A5" s="163" t="s">
        <v>11</v>
      </c>
      <c r="B5" s="46">
        <f>C5/2</f>
        <v>34059</v>
      </c>
      <c r="C5" s="46">
        <v>68118</v>
      </c>
      <c r="D5" s="164">
        <f>+C5*1.5</f>
        <v>102177</v>
      </c>
      <c r="E5" s="164">
        <f>+C5*2</f>
        <v>136236</v>
      </c>
      <c r="F5" s="47">
        <f>+C5*2.5</f>
        <v>170295</v>
      </c>
      <c r="G5" s="47">
        <f>+C5*3</f>
        <v>204354</v>
      </c>
      <c r="H5" s="47">
        <f>+C5*3.5</f>
        <v>238413</v>
      </c>
      <c r="I5" s="47">
        <f>+C5*4</f>
        <v>272472</v>
      </c>
      <c r="J5" s="47">
        <f>+C5*4.5</f>
        <v>306531</v>
      </c>
      <c r="K5" s="48">
        <f>+C5*5</f>
        <v>340590</v>
      </c>
    </row>
    <row r="6" spans="1:13" ht="34.5" thickBot="1">
      <c r="A6" s="163" t="s">
        <v>12</v>
      </c>
      <c r="B6" s="46">
        <f>C6/2</f>
        <v>23814</v>
      </c>
      <c r="C6" s="46">
        <v>47628</v>
      </c>
      <c r="D6" s="164">
        <f>+C6*1.5</f>
        <v>71442</v>
      </c>
      <c r="E6" s="164">
        <f>+C6*2</f>
        <v>95256</v>
      </c>
      <c r="F6" s="47">
        <f>+C6*2.5</f>
        <v>119070</v>
      </c>
      <c r="G6" s="47">
        <f>+C6*3</f>
        <v>142884</v>
      </c>
      <c r="H6" s="47">
        <f>+C6*3.5</f>
        <v>166698</v>
      </c>
      <c r="I6" s="47">
        <f>+C6*4</f>
        <v>190512</v>
      </c>
      <c r="J6" s="47">
        <f>+C6*4.5</f>
        <v>214326</v>
      </c>
      <c r="K6" s="48">
        <f>+C6*5</f>
        <v>238140</v>
      </c>
      <c r="M6" s="165"/>
    </row>
    <row r="7" spans="1:13" ht="23.25" thickBot="1">
      <c r="A7" s="163" t="s">
        <v>13</v>
      </c>
      <c r="B7" s="46">
        <f>C7/2</f>
        <v>34059</v>
      </c>
      <c r="C7" s="46">
        <v>68118</v>
      </c>
      <c r="D7" s="164">
        <f>+C7*1.5</f>
        <v>102177</v>
      </c>
      <c r="E7" s="164">
        <f>+C7*2</f>
        <v>136236</v>
      </c>
      <c r="F7" s="47">
        <f>+C7*2.5</f>
        <v>170295</v>
      </c>
      <c r="G7" s="47">
        <f>+C7*3</f>
        <v>204354</v>
      </c>
      <c r="H7" s="47">
        <f>+C7*3.5</f>
        <v>238413</v>
      </c>
      <c r="I7" s="47">
        <f>+C7*4</f>
        <v>272472</v>
      </c>
      <c r="J7" s="47">
        <f>+C7*4.5</f>
        <v>306531</v>
      </c>
      <c r="K7" s="48">
        <f>+C7*5</f>
        <v>340590</v>
      </c>
    </row>
    <row r="8" spans="1:13" ht="34.5" thickBot="1">
      <c r="A8" s="163" t="s">
        <v>14</v>
      </c>
      <c r="B8" s="46">
        <f>C8/2</f>
        <v>28427.5</v>
      </c>
      <c r="C8" s="46">
        <v>56855</v>
      </c>
      <c r="D8" s="164">
        <f>+C8*1.5</f>
        <v>85282.5</v>
      </c>
      <c r="E8" s="164">
        <f>+C8*2</f>
        <v>113710</v>
      </c>
      <c r="F8" s="47">
        <f>+C8*2.5</f>
        <v>142137.5</v>
      </c>
      <c r="G8" s="47">
        <f>+C8*3</f>
        <v>170565</v>
      </c>
      <c r="H8" s="47">
        <f>+C8*3.5</f>
        <v>198992.5</v>
      </c>
      <c r="I8" s="47">
        <f>+C8*4</f>
        <v>227420</v>
      </c>
      <c r="J8" s="47">
        <f>+C8*4.5</f>
        <v>255847.5</v>
      </c>
      <c r="K8" s="48">
        <f>+C8*5</f>
        <v>284275</v>
      </c>
    </row>
    <row r="9" spans="1:13" ht="34.5" thickBot="1">
      <c r="A9" s="163" t="s">
        <v>15</v>
      </c>
      <c r="B9" s="46">
        <f>C9/2</f>
        <v>41709</v>
      </c>
      <c r="C9" s="46">
        <v>83418</v>
      </c>
      <c r="D9" s="164">
        <f>+C9*1.5</f>
        <v>125127</v>
      </c>
      <c r="E9" s="164">
        <f>+C9*2</f>
        <v>166836</v>
      </c>
      <c r="F9" s="47">
        <f>+C9*2.5</f>
        <v>208545</v>
      </c>
      <c r="G9" s="47">
        <f>+C9*3</f>
        <v>250254</v>
      </c>
      <c r="H9" s="47">
        <f>+C9*3.5</f>
        <v>291963</v>
      </c>
      <c r="I9" s="47">
        <f>+C9*4</f>
        <v>333672</v>
      </c>
      <c r="J9" s="47">
        <f>+C9*4.5</f>
        <v>375381</v>
      </c>
      <c r="K9" s="48">
        <f>+C9*5</f>
        <v>417090</v>
      </c>
    </row>
    <row r="10" spans="1:13" ht="33.75">
      <c r="A10" s="163" t="s">
        <v>16</v>
      </c>
      <c r="B10" s="46">
        <f>C10/2</f>
        <v>23814</v>
      </c>
      <c r="C10" s="46">
        <v>47628</v>
      </c>
      <c r="D10" s="164">
        <f>+C10*1.5</f>
        <v>71442</v>
      </c>
      <c r="E10" s="164">
        <f>+C10*2</f>
        <v>95256</v>
      </c>
      <c r="F10" s="47">
        <f>+C10*2.5</f>
        <v>119070</v>
      </c>
      <c r="G10" s="47">
        <f>+C10*3</f>
        <v>142884</v>
      </c>
      <c r="H10" s="47">
        <f>+C10*3.5</f>
        <v>166698</v>
      </c>
      <c r="I10" s="47">
        <f>+C10*4</f>
        <v>190512</v>
      </c>
      <c r="J10" s="47">
        <f>+C10*4.5</f>
        <v>214326</v>
      </c>
      <c r="K10" s="48">
        <f>+C10*5</f>
        <v>238140</v>
      </c>
    </row>
    <row r="14" spans="1:13">
      <c r="C14" s="52" t="s">
        <v>24</v>
      </c>
    </row>
    <row r="19" spans="6:6">
      <c r="F19" s="52" t="s">
        <v>24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B17" sqref="B1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33391</v>
      </c>
      <c r="C5" s="46">
        <v>66782</v>
      </c>
      <c r="D5" s="47">
        <f t="shared" ref="D5:D10" si="1">+C5*1.5</f>
        <v>100173</v>
      </c>
      <c r="E5" s="47">
        <f t="shared" ref="E5:E10" si="2">+C5*2</f>
        <v>133564</v>
      </c>
      <c r="F5" s="47">
        <f t="shared" ref="F5:F10" si="3">+C5*2.5</f>
        <v>166955</v>
      </c>
      <c r="G5" s="47">
        <f t="shared" ref="G5:G10" si="4">+C5*3</f>
        <v>200346</v>
      </c>
      <c r="H5" s="47">
        <f t="shared" ref="H5:H10" si="5">+C5*3.5</f>
        <v>233737</v>
      </c>
      <c r="I5" s="47">
        <f t="shared" ref="I5:I10" si="6">+C5*4</f>
        <v>267128</v>
      </c>
      <c r="J5" s="47">
        <f t="shared" ref="J5:J10" si="7">+C5*4.5</f>
        <v>300519</v>
      </c>
      <c r="K5" s="48">
        <f t="shared" ref="K5:K10" si="8">+C5*5</f>
        <v>333910</v>
      </c>
    </row>
    <row r="6" spans="1:13" ht="34.5" thickBot="1">
      <c r="A6" s="44" t="s">
        <v>12</v>
      </c>
      <c r="B6" s="45">
        <f t="shared" si="0"/>
        <v>23347</v>
      </c>
      <c r="C6" s="46">
        <v>46694</v>
      </c>
      <c r="D6" s="47">
        <f t="shared" si="1"/>
        <v>70041</v>
      </c>
      <c r="E6" s="47">
        <f t="shared" si="2"/>
        <v>93388</v>
      </c>
      <c r="F6" s="47">
        <f t="shared" si="3"/>
        <v>116735</v>
      </c>
      <c r="G6" s="47">
        <f t="shared" si="4"/>
        <v>140082</v>
      </c>
      <c r="H6" s="47">
        <f t="shared" si="5"/>
        <v>163429</v>
      </c>
      <c r="I6" s="47">
        <f t="shared" si="6"/>
        <v>186776</v>
      </c>
      <c r="J6" s="47">
        <f t="shared" si="7"/>
        <v>210123</v>
      </c>
      <c r="K6" s="48">
        <f t="shared" si="8"/>
        <v>233470</v>
      </c>
      <c r="M6" s="92"/>
    </row>
    <row r="7" spans="1:13" ht="23.25" thickBot="1">
      <c r="A7" s="44" t="s">
        <v>13</v>
      </c>
      <c r="B7" s="45">
        <f t="shared" si="0"/>
        <v>33391</v>
      </c>
      <c r="C7" s="46">
        <v>66782</v>
      </c>
      <c r="D7" s="47">
        <f t="shared" si="1"/>
        <v>100173</v>
      </c>
      <c r="E7" s="47">
        <f t="shared" si="2"/>
        <v>133564</v>
      </c>
      <c r="F7" s="47">
        <f t="shared" si="3"/>
        <v>166955</v>
      </c>
      <c r="G7" s="47">
        <f t="shared" si="4"/>
        <v>200346</v>
      </c>
      <c r="H7" s="47">
        <f t="shared" si="5"/>
        <v>233737</v>
      </c>
      <c r="I7" s="47">
        <f t="shared" si="6"/>
        <v>267128</v>
      </c>
      <c r="J7" s="47">
        <f t="shared" si="7"/>
        <v>300519</v>
      </c>
      <c r="K7" s="48">
        <f t="shared" si="8"/>
        <v>333910</v>
      </c>
    </row>
    <row r="8" spans="1:13" ht="23.25" thickBot="1">
      <c r="A8" s="44" t="s">
        <v>14</v>
      </c>
      <c r="B8" s="45">
        <f t="shared" si="0"/>
        <v>27870</v>
      </c>
      <c r="C8" s="46">
        <v>55740</v>
      </c>
      <c r="D8" s="47">
        <f t="shared" si="1"/>
        <v>83610</v>
      </c>
      <c r="E8" s="47">
        <f t="shared" si="2"/>
        <v>111480</v>
      </c>
      <c r="F8" s="47">
        <f t="shared" si="3"/>
        <v>139350</v>
      </c>
      <c r="G8" s="47">
        <f t="shared" si="4"/>
        <v>167220</v>
      </c>
      <c r="H8" s="47">
        <f t="shared" si="5"/>
        <v>195090</v>
      </c>
      <c r="I8" s="47">
        <f t="shared" si="6"/>
        <v>222960</v>
      </c>
      <c r="J8" s="47">
        <f t="shared" si="7"/>
        <v>250830</v>
      </c>
      <c r="K8" s="48">
        <f t="shared" si="8"/>
        <v>278700</v>
      </c>
    </row>
    <row r="9" spans="1:13" ht="23.25" thickBot="1">
      <c r="A9" s="44" t="s">
        <v>15</v>
      </c>
      <c r="B9" s="45">
        <f t="shared" si="0"/>
        <v>40891</v>
      </c>
      <c r="C9" s="46">
        <v>81782</v>
      </c>
      <c r="D9" s="47">
        <f t="shared" si="1"/>
        <v>122673</v>
      </c>
      <c r="E9" s="47">
        <f t="shared" si="2"/>
        <v>163564</v>
      </c>
      <c r="F9" s="47">
        <f t="shared" si="3"/>
        <v>204455</v>
      </c>
      <c r="G9" s="47">
        <f t="shared" si="4"/>
        <v>245346</v>
      </c>
      <c r="H9" s="47">
        <f t="shared" si="5"/>
        <v>286237</v>
      </c>
      <c r="I9" s="47">
        <f t="shared" si="6"/>
        <v>327128</v>
      </c>
      <c r="J9" s="47">
        <f t="shared" si="7"/>
        <v>368019</v>
      </c>
      <c r="K9" s="48">
        <f t="shared" si="8"/>
        <v>408910</v>
      </c>
    </row>
    <row r="10" spans="1:13" ht="33.75">
      <c r="A10" s="44" t="s">
        <v>16</v>
      </c>
      <c r="B10" s="45">
        <f t="shared" si="0"/>
        <v>23347</v>
      </c>
      <c r="C10" s="46">
        <v>46694</v>
      </c>
      <c r="D10" s="47">
        <f t="shared" si="1"/>
        <v>70041</v>
      </c>
      <c r="E10" s="47">
        <f t="shared" si="2"/>
        <v>93388</v>
      </c>
      <c r="F10" s="47">
        <f t="shared" si="3"/>
        <v>116735</v>
      </c>
      <c r="G10" s="47">
        <f t="shared" si="4"/>
        <v>140082</v>
      </c>
      <c r="H10" s="47">
        <f t="shared" si="5"/>
        <v>163429</v>
      </c>
      <c r="I10" s="47">
        <f t="shared" si="6"/>
        <v>186776</v>
      </c>
      <c r="J10" s="47">
        <f t="shared" si="7"/>
        <v>210123</v>
      </c>
      <c r="K10" s="48">
        <f t="shared" si="8"/>
        <v>233470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sqref="A1:K1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66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33027.5</v>
      </c>
      <c r="C5" s="46">
        <v>66055</v>
      </c>
      <c r="D5" s="47">
        <f t="shared" ref="D5:D10" si="1">+C5*1.5</f>
        <v>99082.5</v>
      </c>
      <c r="E5" s="47">
        <f t="shared" ref="E5:E10" si="2">+C5*2</f>
        <v>132110</v>
      </c>
      <c r="F5" s="47">
        <f t="shared" ref="F5:F10" si="3">+C5*2.5</f>
        <v>165137.5</v>
      </c>
      <c r="G5" s="47">
        <f t="shared" ref="G5:G10" si="4">+C5*3</f>
        <v>198165</v>
      </c>
      <c r="H5" s="47">
        <f t="shared" ref="H5:H10" si="5">+C5*3.5</f>
        <v>231192.5</v>
      </c>
      <c r="I5" s="47">
        <f t="shared" ref="I5:I10" si="6">+C5*4</f>
        <v>264220</v>
      </c>
      <c r="J5" s="47">
        <f t="shared" ref="J5:J10" si="7">+C5*4.5</f>
        <v>297247.5</v>
      </c>
      <c r="K5" s="48">
        <f t="shared" ref="K5:K10" si="8">+C5*5</f>
        <v>330275</v>
      </c>
    </row>
    <row r="6" spans="1:13" ht="34.5" thickBot="1">
      <c r="A6" s="44" t="s">
        <v>12</v>
      </c>
      <c r="B6" s="45">
        <f t="shared" si="0"/>
        <v>23093</v>
      </c>
      <c r="C6" s="46">
        <v>46186</v>
      </c>
      <c r="D6" s="47">
        <f t="shared" si="1"/>
        <v>69279</v>
      </c>
      <c r="E6" s="47">
        <f t="shared" si="2"/>
        <v>92372</v>
      </c>
      <c r="F6" s="47">
        <f t="shared" si="3"/>
        <v>115465</v>
      </c>
      <c r="G6" s="47">
        <f t="shared" si="4"/>
        <v>138558</v>
      </c>
      <c r="H6" s="47">
        <f t="shared" si="5"/>
        <v>161651</v>
      </c>
      <c r="I6" s="47">
        <f t="shared" si="6"/>
        <v>184744</v>
      </c>
      <c r="J6" s="47">
        <f t="shared" si="7"/>
        <v>207837</v>
      </c>
      <c r="K6" s="48">
        <f t="shared" si="8"/>
        <v>230930</v>
      </c>
      <c r="M6" s="92"/>
    </row>
    <row r="7" spans="1:13" ht="23.25" thickBot="1">
      <c r="A7" s="44" t="s">
        <v>13</v>
      </c>
      <c r="B7" s="45">
        <f t="shared" si="0"/>
        <v>33027.5</v>
      </c>
      <c r="C7" s="46">
        <v>66055</v>
      </c>
      <c r="D7" s="47">
        <f t="shared" si="1"/>
        <v>99082.5</v>
      </c>
      <c r="E7" s="47">
        <f t="shared" si="2"/>
        <v>132110</v>
      </c>
      <c r="F7" s="47">
        <f t="shared" si="3"/>
        <v>165137.5</v>
      </c>
      <c r="G7" s="47">
        <f t="shared" si="4"/>
        <v>198165</v>
      </c>
      <c r="H7" s="47">
        <f t="shared" si="5"/>
        <v>231192.5</v>
      </c>
      <c r="I7" s="47">
        <f t="shared" si="6"/>
        <v>264220</v>
      </c>
      <c r="J7" s="47">
        <f t="shared" si="7"/>
        <v>297247.5</v>
      </c>
      <c r="K7" s="48">
        <f t="shared" si="8"/>
        <v>330275</v>
      </c>
    </row>
    <row r="8" spans="1:13" ht="23.25" thickBot="1">
      <c r="A8" s="44" t="s">
        <v>14</v>
      </c>
      <c r="B8" s="45">
        <f t="shared" si="0"/>
        <v>27567</v>
      </c>
      <c r="C8" s="46">
        <v>55134</v>
      </c>
      <c r="D8" s="47">
        <f t="shared" si="1"/>
        <v>82701</v>
      </c>
      <c r="E8" s="47">
        <f t="shared" si="2"/>
        <v>110268</v>
      </c>
      <c r="F8" s="47">
        <f t="shared" si="3"/>
        <v>137835</v>
      </c>
      <c r="G8" s="47">
        <f t="shared" si="4"/>
        <v>165402</v>
      </c>
      <c r="H8" s="47">
        <f t="shared" si="5"/>
        <v>192969</v>
      </c>
      <c r="I8" s="47">
        <f t="shared" si="6"/>
        <v>220536</v>
      </c>
      <c r="J8" s="47">
        <f t="shared" si="7"/>
        <v>248103</v>
      </c>
      <c r="K8" s="48">
        <f t="shared" si="8"/>
        <v>275670</v>
      </c>
    </row>
    <row r="9" spans="1:13" ht="23.25" thickBot="1">
      <c r="A9" s="44" t="s">
        <v>15</v>
      </c>
      <c r="B9" s="45">
        <f t="shared" si="0"/>
        <v>40446</v>
      </c>
      <c r="C9" s="46">
        <v>80892</v>
      </c>
      <c r="D9" s="47">
        <f t="shared" si="1"/>
        <v>121338</v>
      </c>
      <c r="E9" s="47">
        <f t="shared" si="2"/>
        <v>161784</v>
      </c>
      <c r="F9" s="47">
        <f t="shared" si="3"/>
        <v>202230</v>
      </c>
      <c r="G9" s="47">
        <f t="shared" si="4"/>
        <v>242676</v>
      </c>
      <c r="H9" s="47">
        <f t="shared" si="5"/>
        <v>283122</v>
      </c>
      <c r="I9" s="47">
        <f t="shared" si="6"/>
        <v>323568</v>
      </c>
      <c r="J9" s="47">
        <f t="shared" si="7"/>
        <v>364014</v>
      </c>
      <c r="K9" s="48">
        <f t="shared" si="8"/>
        <v>404460</v>
      </c>
    </row>
    <row r="10" spans="1:13" ht="33.75">
      <c r="A10" s="44" t="s">
        <v>16</v>
      </c>
      <c r="B10" s="45">
        <f t="shared" si="0"/>
        <v>23093</v>
      </c>
      <c r="C10" s="46">
        <v>46186</v>
      </c>
      <c r="D10" s="47">
        <f t="shared" si="1"/>
        <v>69279</v>
      </c>
      <c r="E10" s="47">
        <f t="shared" si="2"/>
        <v>92372</v>
      </c>
      <c r="F10" s="47">
        <f t="shared" si="3"/>
        <v>115465</v>
      </c>
      <c r="G10" s="47">
        <f t="shared" si="4"/>
        <v>138558</v>
      </c>
      <c r="H10" s="47">
        <f t="shared" si="5"/>
        <v>161651</v>
      </c>
      <c r="I10" s="47">
        <f t="shared" si="6"/>
        <v>184744</v>
      </c>
      <c r="J10" s="47">
        <f t="shared" si="7"/>
        <v>207837</v>
      </c>
      <c r="K10" s="48">
        <f t="shared" si="8"/>
        <v>230930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" zoomScale="115" zoomScaleNormal="115" workbookViewId="0">
      <selection activeCell="B19" sqref="B19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32668</v>
      </c>
      <c r="C5" s="46">
        <v>65336</v>
      </c>
      <c r="D5" s="47">
        <f t="shared" ref="D5:D10" si="1">+C5*1.5</f>
        <v>98004</v>
      </c>
      <c r="E5" s="47">
        <f t="shared" ref="E5:E10" si="2">+C5*2</f>
        <v>130672</v>
      </c>
      <c r="F5" s="47">
        <f t="shared" ref="F5:F10" si="3">+C5*2.5</f>
        <v>163340</v>
      </c>
      <c r="G5" s="47">
        <f t="shared" ref="G5:G10" si="4">+C5*3</f>
        <v>196008</v>
      </c>
      <c r="H5" s="47">
        <f t="shared" ref="H5:H10" si="5">+C5*3.5</f>
        <v>228676</v>
      </c>
      <c r="I5" s="47">
        <f t="shared" ref="I5:I10" si="6">+C5*4</f>
        <v>261344</v>
      </c>
      <c r="J5" s="47">
        <f t="shared" ref="J5:J10" si="7">+C5*4.5</f>
        <v>294012</v>
      </c>
      <c r="K5" s="48">
        <f t="shared" ref="K5:K10" si="8">+C5*5</f>
        <v>326680</v>
      </c>
    </row>
    <row r="6" spans="1:13" ht="34.5" thickBot="1">
      <c r="A6" s="44" t="s">
        <v>12</v>
      </c>
      <c r="B6" s="45">
        <f t="shared" si="0"/>
        <v>22841.5</v>
      </c>
      <c r="C6" s="46">
        <v>45683</v>
      </c>
      <c r="D6" s="47">
        <f t="shared" si="1"/>
        <v>68524.5</v>
      </c>
      <c r="E6" s="47">
        <f t="shared" si="2"/>
        <v>91366</v>
      </c>
      <c r="F6" s="47">
        <f t="shared" si="3"/>
        <v>114207.5</v>
      </c>
      <c r="G6" s="47">
        <f t="shared" si="4"/>
        <v>137049</v>
      </c>
      <c r="H6" s="47">
        <f t="shared" si="5"/>
        <v>159890.5</v>
      </c>
      <c r="I6" s="47">
        <f t="shared" si="6"/>
        <v>182732</v>
      </c>
      <c r="J6" s="47">
        <f t="shared" si="7"/>
        <v>205573.5</v>
      </c>
      <c r="K6" s="48">
        <f t="shared" si="8"/>
        <v>228415</v>
      </c>
      <c r="M6" s="92"/>
    </row>
    <row r="7" spans="1:13" ht="23.25" thickBot="1">
      <c r="A7" s="44" t="s">
        <v>13</v>
      </c>
      <c r="B7" s="45">
        <f t="shared" si="0"/>
        <v>32668</v>
      </c>
      <c r="C7" s="46">
        <v>65336</v>
      </c>
      <c r="D7" s="47">
        <f t="shared" si="1"/>
        <v>98004</v>
      </c>
      <c r="E7" s="47">
        <f t="shared" si="2"/>
        <v>130672</v>
      </c>
      <c r="F7" s="47">
        <f t="shared" si="3"/>
        <v>163340</v>
      </c>
      <c r="G7" s="47">
        <f t="shared" si="4"/>
        <v>196008</v>
      </c>
      <c r="H7" s="47">
        <f t="shared" si="5"/>
        <v>228676</v>
      </c>
      <c r="I7" s="47">
        <f t="shared" si="6"/>
        <v>261344</v>
      </c>
      <c r="J7" s="47">
        <f t="shared" si="7"/>
        <v>294012</v>
      </c>
      <c r="K7" s="48">
        <f t="shared" si="8"/>
        <v>326680</v>
      </c>
    </row>
    <row r="8" spans="1:13" ht="23.25" thickBot="1">
      <c r="A8" s="44" t="s">
        <v>14</v>
      </c>
      <c r="B8" s="45">
        <f t="shared" si="0"/>
        <v>27267</v>
      </c>
      <c r="C8" s="46">
        <v>54534</v>
      </c>
      <c r="D8" s="47">
        <f t="shared" si="1"/>
        <v>81801</v>
      </c>
      <c r="E8" s="47">
        <f t="shared" si="2"/>
        <v>109068</v>
      </c>
      <c r="F8" s="47">
        <f t="shared" si="3"/>
        <v>136335</v>
      </c>
      <c r="G8" s="47">
        <f t="shared" si="4"/>
        <v>163602</v>
      </c>
      <c r="H8" s="47">
        <f t="shared" si="5"/>
        <v>190869</v>
      </c>
      <c r="I8" s="47">
        <f t="shared" si="6"/>
        <v>218136</v>
      </c>
      <c r="J8" s="47">
        <f t="shared" si="7"/>
        <v>245403</v>
      </c>
      <c r="K8" s="48">
        <f t="shared" si="8"/>
        <v>272670</v>
      </c>
    </row>
    <row r="9" spans="1:13" ht="23.25" thickBot="1">
      <c r="A9" s="44" t="s">
        <v>15</v>
      </c>
      <c r="B9" s="45">
        <f t="shared" si="0"/>
        <v>40006</v>
      </c>
      <c r="C9" s="46">
        <v>80012</v>
      </c>
      <c r="D9" s="47">
        <f t="shared" si="1"/>
        <v>120018</v>
      </c>
      <c r="E9" s="47">
        <f t="shared" si="2"/>
        <v>160024</v>
      </c>
      <c r="F9" s="47">
        <f t="shared" si="3"/>
        <v>200030</v>
      </c>
      <c r="G9" s="47">
        <f t="shared" si="4"/>
        <v>240036</v>
      </c>
      <c r="H9" s="47">
        <f t="shared" si="5"/>
        <v>280042</v>
      </c>
      <c r="I9" s="47">
        <f t="shared" si="6"/>
        <v>320048</v>
      </c>
      <c r="J9" s="47">
        <f t="shared" si="7"/>
        <v>360054</v>
      </c>
      <c r="K9" s="48">
        <f t="shared" si="8"/>
        <v>400060</v>
      </c>
    </row>
    <row r="10" spans="1:13" ht="33.75">
      <c r="A10" s="44" t="s">
        <v>16</v>
      </c>
      <c r="B10" s="45">
        <f t="shared" si="0"/>
        <v>22841.5</v>
      </c>
      <c r="C10" s="46">
        <v>45683</v>
      </c>
      <c r="D10" s="47">
        <f t="shared" si="1"/>
        <v>68524.5</v>
      </c>
      <c r="E10" s="47">
        <f t="shared" si="2"/>
        <v>91366</v>
      </c>
      <c r="F10" s="47">
        <f t="shared" si="3"/>
        <v>114207.5</v>
      </c>
      <c r="G10" s="47">
        <f t="shared" si="4"/>
        <v>137049</v>
      </c>
      <c r="H10" s="47">
        <f t="shared" si="5"/>
        <v>159890.5</v>
      </c>
      <c r="I10" s="47">
        <f t="shared" si="6"/>
        <v>182732</v>
      </c>
      <c r="J10" s="47">
        <f t="shared" si="7"/>
        <v>205573.5</v>
      </c>
      <c r="K10" s="48">
        <f t="shared" si="8"/>
        <v>228415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" zoomScale="115" zoomScaleNormal="115" workbookViewId="0">
      <selection activeCell="D16" sqref="D1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64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32280.5</v>
      </c>
      <c r="C5" s="46">
        <v>64561</v>
      </c>
      <c r="D5" s="47">
        <f t="shared" ref="D5:D10" si="1">+C5*1.5</f>
        <v>96841.5</v>
      </c>
      <c r="E5" s="47">
        <f t="shared" ref="E5:E10" si="2">+C5*2</f>
        <v>129122</v>
      </c>
      <c r="F5" s="47">
        <f t="shared" ref="F5:F10" si="3">+C5*2.5</f>
        <v>161402.5</v>
      </c>
      <c r="G5" s="47">
        <f t="shared" ref="G5:G10" si="4">+C5*3</f>
        <v>193683</v>
      </c>
      <c r="H5" s="47">
        <f t="shared" ref="H5:H10" si="5">+C5*3.5</f>
        <v>225963.5</v>
      </c>
      <c r="I5" s="47">
        <f t="shared" ref="I5:I10" si="6">+C5*4</f>
        <v>258244</v>
      </c>
      <c r="J5" s="47">
        <f t="shared" ref="J5:J10" si="7">+C5*4.5</f>
        <v>290524.5</v>
      </c>
      <c r="K5" s="48">
        <f t="shared" ref="K5:K10" si="8">+C5*5</f>
        <v>322805</v>
      </c>
    </row>
    <row r="6" spans="1:13" ht="34.5" thickBot="1">
      <c r="A6" s="44" t="s">
        <v>12</v>
      </c>
      <c r="B6" s="45">
        <f t="shared" si="0"/>
        <v>22570.5</v>
      </c>
      <c r="C6" s="46">
        <v>45141</v>
      </c>
      <c r="D6" s="47">
        <f t="shared" si="1"/>
        <v>67711.5</v>
      </c>
      <c r="E6" s="47">
        <f t="shared" si="2"/>
        <v>90282</v>
      </c>
      <c r="F6" s="47">
        <f t="shared" si="3"/>
        <v>112852.5</v>
      </c>
      <c r="G6" s="47">
        <f t="shared" si="4"/>
        <v>135423</v>
      </c>
      <c r="H6" s="47">
        <f t="shared" si="5"/>
        <v>157993.5</v>
      </c>
      <c r="I6" s="47">
        <f t="shared" si="6"/>
        <v>180564</v>
      </c>
      <c r="J6" s="47">
        <f t="shared" si="7"/>
        <v>203134.5</v>
      </c>
      <c r="K6" s="48">
        <f t="shared" si="8"/>
        <v>225705</v>
      </c>
      <c r="M6" s="92"/>
    </row>
    <row r="7" spans="1:13" ht="23.25" thickBot="1">
      <c r="A7" s="44" t="s">
        <v>13</v>
      </c>
      <c r="B7" s="45">
        <f t="shared" si="0"/>
        <v>32280.5</v>
      </c>
      <c r="C7" s="46">
        <v>64561</v>
      </c>
      <c r="D7" s="47">
        <f t="shared" si="1"/>
        <v>96841.5</v>
      </c>
      <c r="E7" s="47">
        <f t="shared" si="2"/>
        <v>129122</v>
      </c>
      <c r="F7" s="47">
        <f t="shared" si="3"/>
        <v>161402.5</v>
      </c>
      <c r="G7" s="47">
        <f t="shared" si="4"/>
        <v>193683</v>
      </c>
      <c r="H7" s="47">
        <f t="shared" si="5"/>
        <v>225963.5</v>
      </c>
      <c r="I7" s="47">
        <f t="shared" si="6"/>
        <v>258244</v>
      </c>
      <c r="J7" s="47">
        <f t="shared" si="7"/>
        <v>290524.5</v>
      </c>
      <c r="K7" s="48">
        <f t="shared" si="8"/>
        <v>322805</v>
      </c>
    </row>
    <row r="8" spans="1:13" ht="23.25" thickBot="1">
      <c r="A8" s="44" t="s">
        <v>14</v>
      </c>
      <c r="B8" s="45">
        <f t="shared" si="0"/>
        <v>26943.5</v>
      </c>
      <c r="C8" s="46">
        <v>53887</v>
      </c>
      <c r="D8" s="47">
        <f t="shared" si="1"/>
        <v>80830.5</v>
      </c>
      <c r="E8" s="47">
        <f t="shared" si="2"/>
        <v>107774</v>
      </c>
      <c r="F8" s="47">
        <f t="shared" si="3"/>
        <v>134717.5</v>
      </c>
      <c r="G8" s="47">
        <f t="shared" si="4"/>
        <v>161661</v>
      </c>
      <c r="H8" s="47">
        <f t="shared" si="5"/>
        <v>188604.5</v>
      </c>
      <c r="I8" s="47">
        <f t="shared" si="6"/>
        <v>215548</v>
      </c>
      <c r="J8" s="47">
        <f t="shared" si="7"/>
        <v>242491.5</v>
      </c>
      <c r="K8" s="48">
        <f t="shared" si="8"/>
        <v>269435</v>
      </c>
    </row>
    <row r="9" spans="1:13" ht="23.25" thickBot="1">
      <c r="A9" s="44" t="s">
        <v>15</v>
      </c>
      <c r="B9" s="45">
        <f t="shared" si="0"/>
        <v>39531.5</v>
      </c>
      <c r="C9" s="46">
        <v>79063</v>
      </c>
      <c r="D9" s="47">
        <f t="shared" si="1"/>
        <v>118594.5</v>
      </c>
      <c r="E9" s="47">
        <f t="shared" si="2"/>
        <v>158126</v>
      </c>
      <c r="F9" s="47">
        <f t="shared" si="3"/>
        <v>197657.5</v>
      </c>
      <c r="G9" s="47">
        <f t="shared" si="4"/>
        <v>237189</v>
      </c>
      <c r="H9" s="47">
        <f t="shared" si="5"/>
        <v>276720.5</v>
      </c>
      <c r="I9" s="47">
        <f t="shared" si="6"/>
        <v>316252</v>
      </c>
      <c r="J9" s="47">
        <f t="shared" si="7"/>
        <v>355783.5</v>
      </c>
      <c r="K9" s="48">
        <f t="shared" si="8"/>
        <v>395315</v>
      </c>
    </row>
    <row r="10" spans="1:13" ht="33.75">
      <c r="A10" s="44" t="s">
        <v>16</v>
      </c>
      <c r="B10" s="45">
        <f t="shared" si="0"/>
        <v>22570.5</v>
      </c>
      <c r="C10" s="46">
        <v>45141</v>
      </c>
      <c r="D10" s="47">
        <f t="shared" si="1"/>
        <v>67711.5</v>
      </c>
      <c r="E10" s="47">
        <f t="shared" si="2"/>
        <v>90282</v>
      </c>
      <c r="F10" s="47">
        <f t="shared" si="3"/>
        <v>112852.5</v>
      </c>
      <c r="G10" s="47">
        <f t="shared" si="4"/>
        <v>135423</v>
      </c>
      <c r="H10" s="47">
        <f t="shared" si="5"/>
        <v>157993.5</v>
      </c>
      <c r="I10" s="47">
        <f t="shared" si="6"/>
        <v>180564</v>
      </c>
      <c r="J10" s="47">
        <f t="shared" si="7"/>
        <v>203134.5</v>
      </c>
      <c r="K10" s="48">
        <f t="shared" si="8"/>
        <v>225705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" zoomScale="115" zoomScaleNormal="115" workbookViewId="0">
      <selection activeCell="E18" sqref="E1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63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31866</v>
      </c>
      <c r="C5" s="46">
        <v>63732</v>
      </c>
      <c r="D5" s="47">
        <f t="shared" ref="D5:D10" si="1">+C5*1.5</f>
        <v>95598</v>
      </c>
      <c r="E5" s="47">
        <f t="shared" ref="E5:E10" si="2">+C5*2</f>
        <v>127464</v>
      </c>
      <c r="F5" s="47">
        <f t="shared" ref="F5:F10" si="3">+C5*2.5</f>
        <v>159330</v>
      </c>
      <c r="G5" s="47">
        <f t="shared" ref="G5:G10" si="4">+C5*3</f>
        <v>191196</v>
      </c>
      <c r="H5" s="47">
        <f t="shared" ref="H5:H10" si="5">+C5*3.5</f>
        <v>223062</v>
      </c>
      <c r="I5" s="47">
        <f t="shared" ref="I5:I10" si="6">+C5*4</f>
        <v>254928</v>
      </c>
      <c r="J5" s="47">
        <f t="shared" ref="J5:J10" si="7">+C5*4.5</f>
        <v>286794</v>
      </c>
      <c r="K5" s="48">
        <f t="shared" ref="K5:K10" si="8">+C5*5</f>
        <v>318660</v>
      </c>
    </row>
    <row r="6" spans="1:13" ht="34.5" thickBot="1">
      <c r="A6" s="44" t="s">
        <v>12</v>
      </c>
      <c r="B6" s="45">
        <f t="shared" si="0"/>
        <v>22281</v>
      </c>
      <c r="C6" s="46">
        <v>44562</v>
      </c>
      <c r="D6" s="47">
        <f t="shared" si="1"/>
        <v>66843</v>
      </c>
      <c r="E6" s="47">
        <f t="shared" si="2"/>
        <v>89124</v>
      </c>
      <c r="F6" s="47">
        <f t="shared" si="3"/>
        <v>111405</v>
      </c>
      <c r="G6" s="47">
        <f t="shared" si="4"/>
        <v>133686</v>
      </c>
      <c r="H6" s="47">
        <f t="shared" si="5"/>
        <v>155967</v>
      </c>
      <c r="I6" s="47">
        <f t="shared" si="6"/>
        <v>178248</v>
      </c>
      <c r="J6" s="47">
        <f t="shared" si="7"/>
        <v>200529</v>
      </c>
      <c r="K6" s="48">
        <f t="shared" si="8"/>
        <v>222810</v>
      </c>
      <c r="M6" s="92"/>
    </row>
    <row r="7" spans="1:13" ht="23.25" thickBot="1">
      <c r="A7" s="44" t="s">
        <v>13</v>
      </c>
      <c r="B7" s="45">
        <f t="shared" si="0"/>
        <v>31866</v>
      </c>
      <c r="C7" s="46">
        <v>63732</v>
      </c>
      <c r="D7" s="47">
        <f t="shared" si="1"/>
        <v>95598</v>
      </c>
      <c r="E7" s="47">
        <f t="shared" si="2"/>
        <v>127464</v>
      </c>
      <c r="F7" s="47">
        <f t="shared" si="3"/>
        <v>159330</v>
      </c>
      <c r="G7" s="47">
        <f t="shared" si="4"/>
        <v>191196</v>
      </c>
      <c r="H7" s="47">
        <f t="shared" si="5"/>
        <v>223062</v>
      </c>
      <c r="I7" s="47">
        <f t="shared" si="6"/>
        <v>254928</v>
      </c>
      <c r="J7" s="47">
        <f t="shared" si="7"/>
        <v>286794</v>
      </c>
      <c r="K7" s="48">
        <f t="shared" si="8"/>
        <v>318660</v>
      </c>
    </row>
    <row r="8" spans="1:13" ht="23.25" thickBot="1">
      <c r="A8" s="44" t="s">
        <v>14</v>
      </c>
      <c r="B8" s="45">
        <f t="shared" si="0"/>
        <v>26597.5</v>
      </c>
      <c r="C8" s="46">
        <v>53195</v>
      </c>
      <c r="D8" s="47">
        <f t="shared" si="1"/>
        <v>79792.5</v>
      </c>
      <c r="E8" s="47">
        <f t="shared" si="2"/>
        <v>106390</v>
      </c>
      <c r="F8" s="47">
        <f t="shared" si="3"/>
        <v>132987.5</v>
      </c>
      <c r="G8" s="47">
        <f t="shared" si="4"/>
        <v>159585</v>
      </c>
      <c r="H8" s="47">
        <f t="shared" si="5"/>
        <v>186182.5</v>
      </c>
      <c r="I8" s="47">
        <f t="shared" si="6"/>
        <v>212780</v>
      </c>
      <c r="J8" s="47">
        <f t="shared" si="7"/>
        <v>239377.5</v>
      </c>
      <c r="K8" s="48">
        <f t="shared" si="8"/>
        <v>265975</v>
      </c>
    </row>
    <row r="9" spans="1:13" ht="23.25" thickBot="1">
      <c r="A9" s="44" t="s">
        <v>15</v>
      </c>
      <c r="B9" s="45">
        <f t="shared" si="0"/>
        <v>39024</v>
      </c>
      <c r="C9" s="46">
        <v>78048</v>
      </c>
      <c r="D9" s="47">
        <f t="shared" si="1"/>
        <v>117072</v>
      </c>
      <c r="E9" s="47">
        <f t="shared" si="2"/>
        <v>156096</v>
      </c>
      <c r="F9" s="47">
        <f t="shared" si="3"/>
        <v>195120</v>
      </c>
      <c r="G9" s="47">
        <f t="shared" si="4"/>
        <v>234144</v>
      </c>
      <c r="H9" s="47">
        <f t="shared" si="5"/>
        <v>273168</v>
      </c>
      <c r="I9" s="47">
        <f t="shared" si="6"/>
        <v>312192</v>
      </c>
      <c r="J9" s="47">
        <f t="shared" si="7"/>
        <v>351216</v>
      </c>
      <c r="K9" s="48">
        <f t="shared" si="8"/>
        <v>390240</v>
      </c>
    </row>
    <row r="10" spans="1:13" ht="33.75">
      <c r="A10" s="44" t="s">
        <v>16</v>
      </c>
      <c r="B10" s="45">
        <f t="shared" si="0"/>
        <v>22281</v>
      </c>
      <c r="C10" s="46">
        <v>44562</v>
      </c>
      <c r="D10" s="47">
        <f t="shared" si="1"/>
        <v>66843</v>
      </c>
      <c r="E10" s="47">
        <f t="shared" si="2"/>
        <v>89124</v>
      </c>
      <c r="F10" s="47">
        <f t="shared" si="3"/>
        <v>111405</v>
      </c>
      <c r="G10" s="47">
        <f t="shared" si="4"/>
        <v>133686</v>
      </c>
      <c r="H10" s="47">
        <f t="shared" si="5"/>
        <v>155967</v>
      </c>
      <c r="I10" s="47">
        <f t="shared" si="6"/>
        <v>178248</v>
      </c>
      <c r="J10" s="47">
        <f t="shared" si="7"/>
        <v>200529</v>
      </c>
      <c r="K10" s="48">
        <f t="shared" si="8"/>
        <v>222810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3" zoomScale="115" zoomScaleNormal="115" workbookViewId="0">
      <selection activeCell="A8" sqref="A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62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31457</v>
      </c>
      <c r="C5" s="46">
        <v>62914</v>
      </c>
      <c r="D5" s="47">
        <f t="shared" ref="D5:D10" si="1">+C5*1.5</f>
        <v>94371</v>
      </c>
      <c r="E5" s="47">
        <f t="shared" ref="E5:E10" si="2">+C5*2</f>
        <v>125828</v>
      </c>
      <c r="F5" s="47">
        <f t="shared" ref="F5:F10" si="3">+C5*2.5</f>
        <v>157285</v>
      </c>
      <c r="G5" s="47">
        <f t="shared" ref="G5:G10" si="4">+C5*3</f>
        <v>188742</v>
      </c>
      <c r="H5" s="47">
        <f t="shared" ref="H5:H10" si="5">+C5*3.5</f>
        <v>220199</v>
      </c>
      <c r="I5" s="47">
        <f t="shared" ref="I5:I10" si="6">+C5*4</f>
        <v>251656</v>
      </c>
      <c r="J5" s="47">
        <f t="shared" ref="J5:J10" si="7">+C5*4.5</f>
        <v>283113</v>
      </c>
      <c r="K5" s="48">
        <f t="shared" ref="K5:K10" si="8">+C5*5</f>
        <v>314570</v>
      </c>
    </row>
    <row r="6" spans="1:13" ht="34.5" thickBot="1">
      <c r="A6" s="44" t="s">
        <v>12</v>
      </c>
      <c r="B6" s="45">
        <f t="shared" si="0"/>
        <v>21995</v>
      </c>
      <c r="C6" s="46">
        <v>43990</v>
      </c>
      <c r="D6" s="47">
        <f t="shared" si="1"/>
        <v>65985</v>
      </c>
      <c r="E6" s="47">
        <f t="shared" si="2"/>
        <v>87980</v>
      </c>
      <c r="F6" s="47">
        <f t="shared" si="3"/>
        <v>109975</v>
      </c>
      <c r="G6" s="47">
        <f t="shared" si="4"/>
        <v>131970</v>
      </c>
      <c r="H6" s="47">
        <f t="shared" si="5"/>
        <v>153965</v>
      </c>
      <c r="I6" s="47">
        <f t="shared" si="6"/>
        <v>175960</v>
      </c>
      <c r="J6" s="47">
        <f t="shared" si="7"/>
        <v>197955</v>
      </c>
      <c r="K6" s="48">
        <f t="shared" si="8"/>
        <v>219950</v>
      </c>
      <c r="M6" s="92"/>
    </row>
    <row r="7" spans="1:13" ht="23.25" thickBot="1">
      <c r="A7" s="44" t="s">
        <v>13</v>
      </c>
      <c r="B7" s="45">
        <f t="shared" si="0"/>
        <v>31457</v>
      </c>
      <c r="C7" s="46">
        <v>62914</v>
      </c>
      <c r="D7" s="47">
        <f t="shared" si="1"/>
        <v>94371</v>
      </c>
      <c r="E7" s="47">
        <f t="shared" si="2"/>
        <v>125828</v>
      </c>
      <c r="F7" s="47">
        <f t="shared" si="3"/>
        <v>157285</v>
      </c>
      <c r="G7" s="47">
        <f t="shared" si="4"/>
        <v>188742</v>
      </c>
      <c r="H7" s="47">
        <f t="shared" si="5"/>
        <v>220199</v>
      </c>
      <c r="I7" s="47">
        <f t="shared" si="6"/>
        <v>251656</v>
      </c>
      <c r="J7" s="47">
        <f t="shared" si="7"/>
        <v>283113</v>
      </c>
      <c r="K7" s="48">
        <f t="shared" si="8"/>
        <v>314570</v>
      </c>
    </row>
    <row r="8" spans="1:13" ht="34.5" customHeight="1" thickBot="1">
      <c r="A8" s="44" t="s">
        <v>14</v>
      </c>
      <c r="B8" s="45">
        <f t="shared" si="0"/>
        <v>26256</v>
      </c>
      <c r="C8" s="46">
        <v>52512</v>
      </c>
      <c r="D8" s="47">
        <f t="shared" si="1"/>
        <v>78768</v>
      </c>
      <c r="E8" s="47">
        <f t="shared" si="2"/>
        <v>105024</v>
      </c>
      <c r="F8" s="47">
        <f t="shared" si="3"/>
        <v>131280</v>
      </c>
      <c r="G8" s="47">
        <f t="shared" si="4"/>
        <v>157536</v>
      </c>
      <c r="H8" s="47">
        <f t="shared" si="5"/>
        <v>183792</v>
      </c>
      <c r="I8" s="47">
        <f t="shared" si="6"/>
        <v>210048</v>
      </c>
      <c r="J8" s="47">
        <f t="shared" si="7"/>
        <v>236304</v>
      </c>
      <c r="K8" s="48">
        <f t="shared" si="8"/>
        <v>262560</v>
      </c>
    </row>
    <row r="9" spans="1:13" ht="33" customHeight="1" thickBot="1">
      <c r="A9" s="44" t="s">
        <v>15</v>
      </c>
      <c r="B9" s="45">
        <f t="shared" si="0"/>
        <v>38523</v>
      </c>
      <c r="C9" s="46">
        <v>77046</v>
      </c>
      <c r="D9" s="47">
        <f t="shared" si="1"/>
        <v>115569</v>
      </c>
      <c r="E9" s="47">
        <f t="shared" si="2"/>
        <v>154092</v>
      </c>
      <c r="F9" s="47">
        <f t="shared" si="3"/>
        <v>192615</v>
      </c>
      <c r="G9" s="47">
        <f t="shared" si="4"/>
        <v>231138</v>
      </c>
      <c r="H9" s="47">
        <f t="shared" si="5"/>
        <v>269661</v>
      </c>
      <c r="I9" s="47">
        <f t="shared" si="6"/>
        <v>308184</v>
      </c>
      <c r="J9" s="47">
        <f t="shared" si="7"/>
        <v>346707</v>
      </c>
      <c r="K9" s="48">
        <f t="shared" si="8"/>
        <v>385230</v>
      </c>
    </row>
    <row r="10" spans="1:13" ht="33.75">
      <c r="A10" s="44" t="s">
        <v>16</v>
      </c>
      <c r="B10" s="45">
        <f t="shared" si="0"/>
        <v>21995</v>
      </c>
      <c r="C10" s="46">
        <v>43990</v>
      </c>
      <c r="D10" s="47">
        <f t="shared" si="1"/>
        <v>65985</v>
      </c>
      <c r="E10" s="47">
        <f t="shared" si="2"/>
        <v>87980</v>
      </c>
      <c r="F10" s="47">
        <f t="shared" si="3"/>
        <v>109975</v>
      </c>
      <c r="G10" s="47">
        <f t="shared" si="4"/>
        <v>131970</v>
      </c>
      <c r="H10" s="47">
        <f t="shared" si="5"/>
        <v>153965</v>
      </c>
      <c r="I10" s="47">
        <f t="shared" si="6"/>
        <v>175960</v>
      </c>
      <c r="J10" s="47">
        <f t="shared" si="7"/>
        <v>197955</v>
      </c>
      <c r="K10" s="48">
        <f t="shared" si="8"/>
        <v>219950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J9" sqref="J9"/>
    </sheetView>
  </sheetViews>
  <sheetFormatPr baseColWidth="10" defaultRowHeight="12"/>
  <cols>
    <col min="1" max="1" width="30.85546875" style="119" customWidth="1"/>
    <col min="2" max="2" width="10.28515625" style="119" customWidth="1"/>
    <col min="3" max="4" width="10.140625" style="119" customWidth="1"/>
    <col min="5" max="5" width="9.5703125" style="119" customWidth="1"/>
    <col min="6" max="6" width="10.140625" style="119" customWidth="1"/>
    <col min="7" max="8" width="11.42578125" style="119"/>
    <col min="9" max="9" width="10.28515625" style="119" customWidth="1"/>
    <col min="10" max="10" width="10.140625" style="119" customWidth="1"/>
    <col min="11" max="11" width="11.28515625" style="119" customWidth="1"/>
    <col min="12" max="256" width="11.42578125" style="119"/>
    <col min="257" max="257" width="30.85546875" style="119" customWidth="1"/>
    <col min="258" max="258" width="10.28515625" style="119" customWidth="1"/>
    <col min="259" max="260" width="10.140625" style="119" customWidth="1"/>
    <col min="261" max="261" width="9.5703125" style="119" customWidth="1"/>
    <col min="262" max="262" width="10.140625" style="119" customWidth="1"/>
    <col min="263" max="264" width="11.42578125" style="119"/>
    <col min="265" max="265" width="10.28515625" style="119" customWidth="1"/>
    <col min="266" max="266" width="10.140625" style="119" customWidth="1"/>
    <col min="267" max="267" width="9.28515625" style="119" customWidth="1"/>
    <col min="268" max="512" width="11.42578125" style="119"/>
    <col min="513" max="513" width="30.85546875" style="119" customWidth="1"/>
    <col min="514" max="514" width="10.28515625" style="119" customWidth="1"/>
    <col min="515" max="516" width="10.140625" style="119" customWidth="1"/>
    <col min="517" max="517" width="9.5703125" style="119" customWidth="1"/>
    <col min="518" max="518" width="10.140625" style="119" customWidth="1"/>
    <col min="519" max="520" width="11.42578125" style="119"/>
    <col min="521" max="521" width="10.28515625" style="119" customWidth="1"/>
    <col min="522" max="522" width="10.140625" style="119" customWidth="1"/>
    <col min="523" max="523" width="9.28515625" style="119" customWidth="1"/>
    <col min="524" max="768" width="11.42578125" style="119"/>
    <col min="769" max="769" width="30.85546875" style="119" customWidth="1"/>
    <col min="770" max="770" width="10.28515625" style="119" customWidth="1"/>
    <col min="771" max="772" width="10.140625" style="119" customWidth="1"/>
    <col min="773" max="773" width="9.5703125" style="119" customWidth="1"/>
    <col min="774" max="774" width="10.140625" style="119" customWidth="1"/>
    <col min="775" max="776" width="11.42578125" style="119"/>
    <col min="777" max="777" width="10.28515625" style="119" customWidth="1"/>
    <col min="778" max="778" width="10.140625" style="119" customWidth="1"/>
    <col min="779" max="779" width="9.28515625" style="119" customWidth="1"/>
    <col min="780" max="1024" width="11.42578125" style="119"/>
    <col min="1025" max="1025" width="30.85546875" style="119" customWidth="1"/>
    <col min="1026" max="1026" width="10.28515625" style="119" customWidth="1"/>
    <col min="1027" max="1028" width="10.140625" style="119" customWidth="1"/>
    <col min="1029" max="1029" width="9.5703125" style="119" customWidth="1"/>
    <col min="1030" max="1030" width="10.140625" style="119" customWidth="1"/>
    <col min="1031" max="1032" width="11.42578125" style="119"/>
    <col min="1033" max="1033" width="10.28515625" style="119" customWidth="1"/>
    <col min="1034" max="1034" width="10.140625" style="119" customWidth="1"/>
    <col min="1035" max="1035" width="9.28515625" style="119" customWidth="1"/>
    <col min="1036" max="1280" width="11.42578125" style="119"/>
    <col min="1281" max="1281" width="30.85546875" style="119" customWidth="1"/>
    <col min="1282" max="1282" width="10.28515625" style="119" customWidth="1"/>
    <col min="1283" max="1284" width="10.140625" style="119" customWidth="1"/>
    <col min="1285" max="1285" width="9.5703125" style="119" customWidth="1"/>
    <col min="1286" max="1286" width="10.140625" style="119" customWidth="1"/>
    <col min="1287" max="1288" width="11.42578125" style="119"/>
    <col min="1289" max="1289" width="10.28515625" style="119" customWidth="1"/>
    <col min="1290" max="1290" width="10.140625" style="119" customWidth="1"/>
    <col min="1291" max="1291" width="9.28515625" style="119" customWidth="1"/>
    <col min="1292" max="1536" width="11.42578125" style="119"/>
    <col min="1537" max="1537" width="30.85546875" style="119" customWidth="1"/>
    <col min="1538" max="1538" width="10.28515625" style="119" customWidth="1"/>
    <col min="1539" max="1540" width="10.140625" style="119" customWidth="1"/>
    <col min="1541" max="1541" width="9.5703125" style="119" customWidth="1"/>
    <col min="1542" max="1542" width="10.140625" style="119" customWidth="1"/>
    <col min="1543" max="1544" width="11.42578125" style="119"/>
    <col min="1545" max="1545" width="10.28515625" style="119" customWidth="1"/>
    <col min="1546" max="1546" width="10.140625" style="119" customWidth="1"/>
    <col min="1547" max="1547" width="9.28515625" style="119" customWidth="1"/>
    <col min="1548" max="1792" width="11.42578125" style="119"/>
    <col min="1793" max="1793" width="30.85546875" style="119" customWidth="1"/>
    <col min="1794" max="1794" width="10.28515625" style="119" customWidth="1"/>
    <col min="1795" max="1796" width="10.140625" style="119" customWidth="1"/>
    <col min="1797" max="1797" width="9.5703125" style="119" customWidth="1"/>
    <col min="1798" max="1798" width="10.140625" style="119" customWidth="1"/>
    <col min="1799" max="1800" width="11.42578125" style="119"/>
    <col min="1801" max="1801" width="10.28515625" style="119" customWidth="1"/>
    <col min="1802" max="1802" width="10.140625" style="119" customWidth="1"/>
    <col min="1803" max="1803" width="9.28515625" style="119" customWidth="1"/>
    <col min="1804" max="2048" width="11.42578125" style="119"/>
    <col min="2049" max="2049" width="30.85546875" style="119" customWidth="1"/>
    <col min="2050" max="2050" width="10.28515625" style="119" customWidth="1"/>
    <col min="2051" max="2052" width="10.140625" style="119" customWidth="1"/>
    <col min="2053" max="2053" width="9.5703125" style="119" customWidth="1"/>
    <col min="2054" max="2054" width="10.140625" style="119" customWidth="1"/>
    <col min="2055" max="2056" width="11.42578125" style="119"/>
    <col min="2057" max="2057" width="10.28515625" style="119" customWidth="1"/>
    <col min="2058" max="2058" width="10.140625" style="119" customWidth="1"/>
    <col min="2059" max="2059" width="9.28515625" style="119" customWidth="1"/>
    <col min="2060" max="2304" width="11.42578125" style="119"/>
    <col min="2305" max="2305" width="30.85546875" style="119" customWidth="1"/>
    <col min="2306" max="2306" width="10.28515625" style="119" customWidth="1"/>
    <col min="2307" max="2308" width="10.140625" style="119" customWidth="1"/>
    <col min="2309" max="2309" width="9.5703125" style="119" customWidth="1"/>
    <col min="2310" max="2310" width="10.140625" style="119" customWidth="1"/>
    <col min="2311" max="2312" width="11.42578125" style="119"/>
    <col min="2313" max="2313" width="10.28515625" style="119" customWidth="1"/>
    <col min="2314" max="2314" width="10.140625" style="119" customWidth="1"/>
    <col min="2315" max="2315" width="9.28515625" style="119" customWidth="1"/>
    <col min="2316" max="2560" width="11.42578125" style="119"/>
    <col min="2561" max="2561" width="30.85546875" style="119" customWidth="1"/>
    <col min="2562" max="2562" width="10.28515625" style="119" customWidth="1"/>
    <col min="2563" max="2564" width="10.140625" style="119" customWidth="1"/>
    <col min="2565" max="2565" width="9.5703125" style="119" customWidth="1"/>
    <col min="2566" max="2566" width="10.140625" style="119" customWidth="1"/>
    <col min="2567" max="2568" width="11.42578125" style="119"/>
    <col min="2569" max="2569" width="10.28515625" style="119" customWidth="1"/>
    <col min="2570" max="2570" width="10.140625" style="119" customWidth="1"/>
    <col min="2571" max="2571" width="9.28515625" style="119" customWidth="1"/>
    <col min="2572" max="2816" width="11.42578125" style="119"/>
    <col min="2817" max="2817" width="30.85546875" style="119" customWidth="1"/>
    <col min="2818" max="2818" width="10.28515625" style="119" customWidth="1"/>
    <col min="2819" max="2820" width="10.140625" style="119" customWidth="1"/>
    <col min="2821" max="2821" width="9.5703125" style="119" customWidth="1"/>
    <col min="2822" max="2822" width="10.140625" style="119" customWidth="1"/>
    <col min="2823" max="2824" width="11.42578125" style="119"/>
    <col min="2825" max="2825" width="10.28515625" style="119" customWidth="1"/>
    <col min="2826" max="2826" width="10.140625" style="119" customWidth="1"/>
    <col min="2827" max="2827" width="9.28515625" style="119" customWidth="1"/>
    <col min="2828" max="3072" width="11.42578125" style="119"/>
    <col min="3073" max="3073" width="30.85546875" style="119" customWidth="1"/>
    <col min="3074" max="3074" width="10.28515625" style="119" customWidth="1"/>
    <col min="3075" max="3076" width="10.140625" style="119" customWidth="1"/>
    <col min="3077" max="3077" width="9.5703125" style="119" customWidth="1"/>
    <col min="3078" max="3078" width="10.140625" style="119" customWidth="1"/>
    <col min="3079" max="3080" width="11.42578125" style="119"/>
    <col min="3081" max="3081" width="10.28515625" style="119" customWidth="1"/>
    <col min="3082" max="3082" width="10.140625" style="119" customWidth="1"/>
    <col min="3083" max="3083" width="9.28515625" style="119" customWidth="1"/>
    <col min="3084" max="3328" width="11.42578125" style="119"/>
    <col min="3329" max="3329" width="30.85546875" style="119" customWidth="1"/>
    <col min="3330" max="3330" width="10.28515625" style="119" customWidth="1"/>
    <col min="3331" max="3332" width="10.140625" style="119" customWidth="1"/>
    <col min="3333" max="3333" width="9.5703125" style="119" customWidth="1"/>
    <col min="3334" max="3334" width="10.140625" style="119" customWidth="1"/>
    <col min="3335" max="3336" width="11.42578125" style="119"/>
    <col min="3337" max="3337" width="10.28515625" style="119" customWidth="1"/>
    <col min="3338" max="3338" width="10.140625" style="119" customWidth="1"/>
    <col min="3339" max="3339" width="9.28515625" style="119" customWidth="1"/>
    <col min="3340" max="3584" width="11.42578125" style="119"/>
    <col min="3585" max="3585" width="30.85546875" style="119" customWidth="1"/>
    <col min="3586" max="3586" width="10.28515625" style="119" customWidth="1"/>
    <col min="3587" max="3588" width="10.140625" style="119" customWidth="1"/>
    <col min="3589" max="3589" width="9.5703125" style="119" customWidth="1"/>
    <col min="3590" max="3590" width="10.140625" style="119" customWidth="1"/>
    <col min="3591" max="3592" width="11.42578125" style="119"/>
    <col min="3593" max="3593" width="10.28515625" style="119" customWidth="1"/>
    <col min="3594" max="3594" width="10.140625" style="119" customWidth="1"/>
    <col min="3595" max="3595" width="9.28515625" style="119" customWidth="1"/>
    <col min="3596" max="3840" width="11.42578125" style="119"/>
    <col min="3841" max="3841" width="30.85546875" style="119" customWidth="1"/>
    <col min="3842" max="3842" width="10.28515625" style="119" customWidth="1"/>
    <col min="3843" max="3844" width="10.140625" style="119" customWidth="1"/>
    <col min="3845" max="3845" width="9.5703125" style="119" customWidth="1"/>
    <col min="3846" max="3846" width="10.140625" style="119" customWidth="1"/>
    <col min="3847" max="3848" width="11.42578125" style="119"/>
    <col min="3849" max="3849" width="10.28515625" style="119" customWidth="1"/>
    <col min="3850" max="3850" width="10.140625" style="119" customWidth="1"/>
    <col min="3851" max="3851" width="9.28515625" style="119" customWidth="1"/>
    <col min="3852" max="4096" width="11.42578125" style="119"/>
    <col min="4097" max="4097" width="30.85546875" style="119" customWidth="1"/>
    <col min="4098" max="4098" width="10.28515625" style="119" customWidth="1"/>
    <col min="4099" max="4100" width="10.140625" style="119" customWidth="1"/>
    <col min="4101" max="4101" width="9.5703125" style="119" customWidth="1"/>
    <col min="4102" max="4102" width="10.140625" style="119" customWidth="1"/>
    <col min="4103" max="4104" width="11.42578125" style="119"/>
    <col min="4105" max="4105" width="10.28515625" style="119" customWidth="1"/>
    <col min="4106" max="4106" width="10.140625" style="119" customWidth="1"/>
    <col min="4107" max="4107" width="9.28515625" style="119" customWidth="1"/>
    <col min="4108" max="4352" width="11.42578125" style="119"/>
    <col min="4353" max="4353" width="30.85546875" style="119" customWidth="1"/>
    <col min="4354" max="4354" width="10.28515625" style="119" customWidth="1"/>
    <col min="4355" max="4356" width="10.140625" style="119" customWidth="1"/>
    <col min="4357" max="4357" width="9.5703125" style="119" customWidth="1"/>
    <col min="4358" max="4358" width="10.140625" style="119" customWidth="1"/>
    <col min="4359" max="4360" width="11.42578125" style="119"/>
    <col min="4361" max="4361" width="10.28515625" style="119" customWidth="1"/>
    <col min="4362" max="4362" width="10.140625" style="119" customWidth="1"/>
    <col min="4363" max="4363" width="9.28515625" style="119" customWidth="1"/>
    <col min="4364" max="4608" width="11.42578125" style="119"/>
    <col min="4609" max="4609" width="30.85546875" style="119" customWidth="1"/>
    <col min="4610" max="4610" width="10.28515625" style="119" customWidth="1"/>
    <col min="4611" max="4612" width="10.140625" style="119" customWidth="1"/>
    <col min="4613" max="4613" width="9.5703125" style="119" customWidth="1"/>
    <col min="4614" max="4614" width="10.140625" style="119" customWidth="1"/>
    <col min="4615" max="4616" width="11.42578125" style="119"/>
    <col min="4617" max="4617" width="10.28515625" style="119" customWidth="1"/>
    <col min="4618" max="4618" width="10.140625" style="119" customWidth="1"/>
    <col min="4619" max="4619" width="9.28515625" style="119" customWidth="1"/>
    <col min="4620" max="4864" width="11.42578125" style="119"/>
    <col min="4865" max="4865" width="30.85546875" style="119" customWidth="1"/>
    <col min="4866" max="4866" width="10.28515625" style="119" customWidth="1"/>
    <col min="4867" max="4868" width="10.140625" style="119" customWidth="1"/>
    <col min="4869" max="4869" width="9.5703125" style="119" customWidth="1"/>
    <col min="4870" max="4870" width="10.140625" style="119" customWidth="1"/>
    <col min="4871" max="4872" width="11.42578125" style="119"/>
    <col min="4873" max="4873" width="10.28515625" style="119" customWidth="1"/>
    <col min="4874" max="4874" width="10.140625" style="119" customWidth="1"/>
    <col min="4875" max="4875" width="9.28515625" style="119" customWidth="1"/>
    <col min="4876" max="5120" width="11.42578125" style="119"/>
    <col min="5121" max="5121" width="30.85546875" style="119" customWidth="1"/>
    <col min="5122" max="5122" width="10.28515625" style="119" customWidth="1"/>
    <col min="5123" max="5124" width="10.140625" style="119" customWidth="1"/>
    <col min="5125" max="5125" width="9.5703125" style="119" customWidth="1"/>
    <col min="5126" max="5126" width="10.140625" style="119" customWidth="1"/>
    <col min="5127" max="5128" width="11.42578125" style="119"/>
    <col min="5129" max="5129" width="10.28515625" style="119" customWidth="1"/>
    <col min="5130" max="5130" width="10.140625" style="119" customWidth="1"/>
    <col min="5131" max="5131" width="9.28515625" style="119" customWidth="1"/>
    <col min="5132" max="5376" width="11.42578125" style="119"/>
    <col min="5377" max="5377" width="30.85546875" style="119" customWidth="1"/>
    <col min="5378" max="5378" width="10.28515625" style="119" customWidth="1"/>
    <col min="5379" max="5380" width="10.140625" style="119" customWidth="1"/>
    <col min="5381" max="5381" width="9.5703125" style="119" customWidth="1"/>
    <col min="5382" max="5382" width="10.140625" style="119" customWidth="1"/>
    <col min="5383" max="5384" width="11.42578125" style="119"/>
    <col min="5385" max="5385" width="10.28515625" style="119" customWidth="1"/>
    <col min="5386" max="5386" width="10.140625" style="119" customWidth="1"/>
    <col min="5387" max="5387" width="9.28515625" style="119" customWidth="1"/>
    <col min="5388" max="5632" width="11.42578125" style="119"/>
    <col min="5633" max="5633" width="30.85546875" style="119" customWidth="1"/>
    <col min="5634" max="5634" width="10.28515625" style="119" customWidth="1"/>
    <col min="5635" max="5636" width="10.140625" style="119" customWidth="1"/>
    <col min="5637" max="5637" width="9.5703125" style="119" customWidth="1"/>
    <col min="5638" max="5638" width="10.140625" style="119" customWidth="1"/>
    <col min="5639" max="5640" width="11.42578125" style="119"/>
    <col min="5641" max="5641" width="10.28515625" style="119" customWidth="1"/>
    <col min="5642" max="5642" width="10.140625" style="119" customWidth="1"/>
    <col min="5643" max="5643" width="9.28515625" style="119" customWidth="1"/>
    <col min="5644" max="5888" width="11.42578125" style="119"/>
    <col min="5889" max="5889" width="30.85546875" style="119" customWidth="1"/>
    <col min="5890" max="5890" width="10.28515625" style="119" customWidth="1"/>
    <col min="5891" max="5892" width="10.140625" style="119" customWidth="1"/>
    <col min="5893" max="5893" width="9.5703125" style="119" customWidth="1"/>
    <col min="5894" max="5894" width="10.140625" style="119" customWidth="1"/>
    <col min="5895" max="5896" width="11.42578125" style="119"/>
    <col min="5897" max="5897" width="10.28515625" style="119" customWidth="1"/>
    <col min="5898" max="5898" width="10.140625" style="119" customWidth="1"/>
    <col min="5899" max="5899" width="9.28515625" style="119" customWidth="1"/>
    <col min="5900" max="6144" width="11.42578125" style="119"/>
    <col min="6145" max="6145" width="30.85546875" style="119" customWidth="1"/>
    <col min="6146" max="6146" width="10.28515625" style="119" customWidth="1"/>
    <col min="6147" max="6148" width="10.140625" style="119" customWidth="1"/>
    <col min="6149" max="6149" width="9.5703125" style="119" customWidth="1"/>
    <col min="6150" max="6150" width="10.140625" style="119" customWidth="1"/>
    <col min="6151" max="6152" width="11.42578125" style="119"/>
    <col min="6153" max="6153" width="10.28515625" style="119" customWidth="1"/>
    <col min="6154" max="6154" width="10.140625" style="119" customWidth="1"/>
    <col min="6155" max="6155" width="9.28515625" style="119" customWidth="1"/>
    <col min="6156" max="6400" width="11.42578125" style="119"/>
    <col min="6401" max="6401" width="30.85546875" style="119" customWidth="1"/>
    <col min="6402" max="6402" width="10.28515625" style="119" customWidth="1"/>
    <col min="6403" max="6404" width="10.140625" style="119" customWidth="1"/>
    <col min="6405" max="6405" width="9.5703125" style="119" customWidth="1"/>
    <col min="6406" max="6406" width="10.140625" style="119" customWidth="1"/>
    <col min="6407" max="6408" width="11.42578125" style="119"/>
    <col min="6409" max="6409" width="10.28515625" style="119" customWidth="1"/>
    <col min="6410" max="6410" width="10.140625" style="119" customWidth="1"/>
    <col min="6411" max="6411" width="9.28515625" style="119" customWidth="1"/>
    <col min="6412" max="6656" width="11.42578125" style="119"/>
    <col min="6657" max="6657" width="30.85546875" style="119" customWidth="1"/>
    <col min="6658" max="6658" width="10.28515625" style="119" customWidth="1"/>
    <col min="6659" max="6660" width="10.140625" style="119" customWidth="1"/>
    <col min="6661" max="6661" width="9.5703125" style="119" customWidth="1"/>
    <col min="6662" max="6662" width="10.140625" style="119" customWidth="1"/>
    <col min="6663" max="6664" width="11.42578125" style="119"/>
    <col min="6665" max="6665" width="10.28515625" style="119" customWidth="1"/>
    <col min="6666" max="6666" width="10.140625" style="119" customWidth="1"/>
    <col min="6667" max="6667" width="9.28515625" style="119" customWidth="1"/>
    <col min="6668" max="6912" width="11.42578125" style="119"/>
    <col min="6913" max="6913" width="30.85546875" style="119" customWidth="1"/>
    <col min="6914" max="6914" width="10.28515625" style="119" customWidth="1"/>
    <col min="6915" max="6916" width="10.140625" style="119" customWidth="1"/>
    <col min="6917" max="6917" width="9.5703125" style="119" customWidth="1"/>
    <col min="6918" max="6918" width="10.140625" style="119" customWidth="1"/>
    <col min="6919" max="6920" width="11.42578125" style="119"/>
    <col min="6921" max="6921" width="10.28515625" style="119" customWidth="1"/>
    <col min="6922" max="6922" width="10.140625" style="119" customWidth="1"/>
    <col min="6923" max="6923" width="9.28515625" style="119" customWidth="1"/>
    <col min="6924" max="7168" width="11.42578125" style="119"/>
    <col min="7169" max="7169" width="30.85546875" style="119" customWidth="1"/>
    <col min="7170" max="7170" width="10.28515625" style="119" customWidth="1"/>
    <col min="7171" max="7172" width="10.140625" style="119" customWidth="1"/>
    <col min="7173" max="7173" width="9.5703125" style="119" customWidth="1"/>
    <col min="7174" max="7174" width="10.140625" style="119" customWidth="1"/>
    <col min="7175" max="7176" width="11.42578125" style="119"/>
    <col min="7177" max="7177" width="10.28515625" style="119" customWidth="1"/>
    <col min="7178" max="7178" width="10.140625" style="119" customWidth="1"/>
    <col min="7179" max="7179" width="9.28515625" style="119" customWidth="1"/>
    <col min="7180" max="7424" width="11.42578125" style="119"/>
    <col min="7425" max="7425" width="30.85546875" style="119" customWidth="1"/>
    <col min="7426" max="7426" width="10.28515625" style="119" customWidth="1"/>
    <col min="7427" max="7428" width="10.140625" style="119" customWidth="1"/>
    <col min="7429" max="7429" width="9.5703125" style="119" customWidth="1"/>
    <col min="7430" max="7430" width="10.140625" style="119" customWidth="1"/>
    <col min="7431" max="7432" width="11.42578125" style="119"/>
    <col min="7433" max="7433" width="10.28515625" style="119" customWidth="1"/>
    <col min="7434" max="7434" width="10.140625" style="119" customWidth="1"/>
    <col min="7435" max="7435" width="9.28515625" style="119" customWidth="1"/>
    <col min="7436" max="7680" width="11.42578125" style="119"/>
    <col min="7681" max="7681" width="30.85546875" style="119" customWidth="1"/>
    <col min="7682" max="7682" width="10.28515625" style="119" customWidth="1"/>
    <col min="7683" max="7684" width="10.140625" style="119" customWidth="1"/>
    <col min="7685" max="7685" width="9.5703125" style="119" customWidth="1"/>
    <col min="7686" max="7686" width="10.140625" style="119" customWidth="1"/>
    <col min="7687" max="7688" width="11.42578125" style="119"/>
    <col min="7689" max="7689" width="10.28515625" style="119" customWidth="1"/>
    <col min="7690" max="7690" width="10.140625" style="119" customWidth="1"/>
    <col min="7691" max="7691" width="9.28515625" style="119" customWidth="1"/>
    <col min="7692" max="7936" width="11.42578125" style="119"/>
    <col min="7937" max="7937" width="30.85546875" style="119" customWidth="1"/>
    <col min="7938" max="7938" width="10.28515625" style="119" customWidth="1"/>
    <col min="7939" max="7940" width="10.140625" style="119" customWidth="1"/>
    <col min="7941" max="7941" width="9.5703125" style="119" customWidth="1"/>
    <col min="7942" max="7942" width="10.140625" style="119" customWidth="1"/>
    <col min="7943" max="7944" width="11.42578125" style="119"/>
    <col min="7945" max="7945" width="10.28515625" style="119" customWidth="1"/>
    <col min="7946" max="7946" width="10.140625" style="119" customWidth="1"/>
    <col min="7947" max="7947" width="9.28515625" style="119" customWidth="1"/>
    <col min="7948" max="8192" width="11.42578125" style="119"/>
    <col min="8193" max="8193" width="30.85546875" style="119" customWidth="1"/>
    <col min="8194" max="8194" width="10.28515625" style="119" customWidth="1"/>
    <col min="8195" max="8196" width="10.140625" style="119" customWidth="1"/>
    <col min="8197" max="8197" width="9.5703125" style="119" customWidth="1"/>
    <col min="8198" max="8198" width="10.140625" style="119" customWidth="1"/>
    <col min="8199" max="8200" width="11.42578125" style="119"/>
    <col min="8201" max="8201" width="10.28515625" style="119" customWidth="1"/>
    <col min="8202" max="8202" width="10.140625" style="119" customWidth="1"/>
    <col min="8203" max="8203" width="9.28515625" style="119" customWidth="1"/>
    <col min="8204" max="8448" width="11.42578125" style="119"/>
    <col min="8449" max="8449" width="30.85546875" style="119" customWidth="1"/>
    <col min="8450" max="8450" width="10.28515625" style="119" customWidth="1"/>
    <col min="8451" max="8452" width="10.140625" style="119" customWidth="1"/>
    <col min="8453" max="8453" width="9.5703125" style="119" customWidth="1"/>
    <col min="8454" max="8454" width="10.140625" style="119" customWidth="1"/>
    <col min="8455" max="8456" width="11.42578125" style="119"/>
    <col min="8457" max="8457" width="10.28515625" style="119" customWidth="1"/>
    <col min="8458" max="8458" width="10.140625" style="119" customWidth="1"/>
    <col min="8459" max="8459" width="9.28515625" style="119" customWidth="1"/>
    <col min="8460" max="8704" width="11.42578125" style="119"/>
    <col min="8705" max="8705" width="30.85546875" style="119" customWidth="1"/>
    <col min="8706" max="8706" width="10.28515625" style="119" customWidth="1"/>
    <col min="8707" max="8708" width="10.140625" style="119" customWidth="1"/>
    <col min="8709" max="8709" width="9.5703125" style="119" customWidth="1"/>
    <col min="8710" max="8710" width="10.140625" style="119" customWidth="1"/>
    <col min="8711" max="8712" width="11.42578125" style="119"/>
    <col min="8713" max="8713" width="10.28515625" style="119" customWidth="1"/>
    <col min="8714" max="8714" width="10.140625" style="119" customWidth="1"/>
    <col min="8715" max="8715" width="9.28515625" style="119" customWidth="1"/>
    <col min="8716" max="8960" width="11.42578125" style="119"/>
    <col min="8961" max="8961" width="30.85546875" style="119" customWidth="1"/>
    <col min="8962" max="8962" width="10.28515625" style="119" customWidth="1"/>
    <col min="8963" max="8964" width="10.140625" style="119" customWidth="1"/>
    <col min="8965" max="8965" width="9.5703125" style="119" customWidth="1"/>
    <col min="8966" max="8966" width="10.140625" style="119" customWidth="1"/>
    <col min="8967" max="8968" width="11.42578125" style="119"/>
    <col min="8969" max="8969" width="10.28515625" style="119" customWidth="1"/>
    <col min="8970" max="8970" width="10.140625" style="119" customWidth="1"/>
    <col min="8971" max="8971" width="9.28515625" style="119" customWidth="1"/>
    <col min="8972" max="9216" width="11.42578125" style="119"/>
    <col min="9217" max="9217" width="30.85546875" style="119" customWidth="1"/>
    <col min="9218" max="9218" width="10.28515625" style="119" customWidth="1"/>
    <col min="9219" max="9220" width="10.140625" style="119" customWidth="1"/>
    <col min="9221" max="9221" width="9.5703125" style="119" customWidth="1"/>
    <col min="9222" max="9222" width="10.140625" style="119" customWidth="1"/>
    <col min="9223" max="9224" width="11.42578125" style="119"/>
    <col min="9225" max="9225" width="10.28515625" style="119" customWidth="1"/>
    <col min="9226" max="9226" width="10.140625" style="119" customWidth="1"/>
    <col min="9227" max="9227" width="9.28515625" style="119" customWidth="1"/>
    <col min="9228" max="9472" width="11.42578125" style="119"/>
    <col min="9473" max="9473" width="30.85546875" style="119" customWidth="1"/>
    <col min="9474" max="9474" width="10.28515625" style="119" customWidth="1"/>
    <col min="9475" max="9476" width="10.140625" style="119" customWidth="1"/>
    <col min="9477" max="9477" width="9.5703125" style="119" customWidth="1"/>
    <col min="9478" max="9478" width="10.140625" style="119" customWidth="1"/>
    <col min="9479" max="9480" width="11.42578125" style="119"/>
    <col min="9481" max="9481" width="10.28515625" style="119" customWidth="1"/>
    <col min="9482" max="9482" width="10.140625" style="119" customWidth="1"/>
    <col min="9483" max="9483" width="9.28515625" style="119" customWidth="1"/>
    <col min="9484" max="9728" width="11.42578125" style="119"/>
    <col min="9729" max="9729" width="30.85546875" style="119" customWidth="1"/>
    <col min="9730" max="9730" width="10.28515625" style="119" customWidth="1"/>
    <col min="9731" max="9732" width="10.140625" style="119" customWidth="1"/>
    <col min="9733" max="9733" width="9.5703125" style="119" customWidth="1"/>
    <col min="9734" max="9734" width="10.140625" style="119" customWidth="1"/>
    <col min="9735" max="9736" width="11.42578125" style="119"/>
    <col min="9737" max="9737" width="10.28515625" style="119" customWidth="1"/>
    <col min="9738" max="9738" width="10.140625" style="119" customWidth="1"/>
    <col min="9739" max="9739" width="9.28515625" style="119" customWidth="1"/>
    <col min="9740" max="9984" width="11.42578125" style="119"/>
    <col min="9985" max="9985" width="30.85546875" style="119" customWidth="1"/>
    <col min="9986" max="9986" width="10.28515625" style="119" customWidth="1"/>
    <col min="9987" max="9988" width="10.140625" style="119" customWidth="1"/>
    <col min="9989" max="9989" width="9.5703125" style="119" customWidth="1"/>
    <col min="9990" max="9990" width="10.140625" style="119" customWidth="1"/>
    <col min="9991" max="9992" width="11.42578125" style="119"/>
    <col min="9993" max="9993" width="10.28515625" style="119" customWidth="1"/>
    <col min="9994" max="9994" width="10.140625" style="119" customWidth="1"/>
    <col min="9995" max="9995" width="9.28515625" style="119" customWidth="1"/>
    <col min="9996" max="10240" width="11.42578125" style="119"/>
    <col min="10241" max="10241" width="30.85546875" style="119" customWidth="1"/>
    <col min="10242" max="10242" width="10.28515625" style="119" customWidth="1"/>
    <col min="10243" max="10244" width="10.140625" style="119" customWidth="1"/>
    <col min="10245" max="10245" width="9.5703125" style="119" customWidth="1"/>
    <col min="10246" max="10246" width="10.140625" style="119" customWidth="1"/>
    <col min="10247" max="10248" width="11.42578125" style="119"/>
    <col min="10249" max="10249" width="10.28515625" style="119" customWidth="1"/>
    <col min="10250" max="10250" width="10.140625" style="119" customWidth="1"/>
    <col min="10251" max="10251" width="9.28515625" style="119" customWidth="1"/>
    <col min="10252" max="10496" width="11.42578125" style="119"/>
    <col min="10497" max="10497" width="30.85546875" style="119" customWidth="1"/>
    <col min="10498" max="10498" width="10.28515625" style="119" customWidth="1"/>
    <col min="10499" max="10500" width="10.140625" style="119" customWidth="1"/>
    <col min="10501" max="10501" width="9.5703125" style="119" customWidth="1"/>
    <col min="10502" max="10502" width="10.140625" style="119" customWidth="1"/>
    <col min="10503" max="10504" width="11.42578125" style="119"/>
    <col min="10505" max="10505" width="10.28515625" style="119" customWidth="1"/>
    <col min="10506" max="10506" width="10.140625" style="119" customWidth="1"/>
    <col min="10507" max="10507" width="9.28515625" style="119" customWidth="1"/>
    <col min="10508" max="10752" width="11.42578125" style="119"/>
    <col min="10753" max="10753" width="30.85546875" style="119" customWidth="1"/>
    <col min="10754" max="10754" width="10.28515625" style="119" customWidth="1"/>
    <col min="10755" max="10756" width="10.140625" style="119" customWidth="1"/>
    <col min="10757" max="10757" width="9.5703125" style="119" customWidth="1"/>
    <col min="10758" max="10758" width="10.140625" style="119" customWidth="1"/>
    <col min="10759" max="10760" width="11.42578125" style="119"/>
    <col min="10761" max="10761" width="10.28515625" style="119" customWidth="1"/>
    <col min="10762" max="10762" width="10.140625" style="119" customWidth="1"/>
    <col min="10763" max="10763" width="9.28515625" style="119" customWidth="1"/>
    <col min="10764" max="11008" width="11.42578125" style="119"/>
    <col min="11009" max="11009" width="30.85546875" style="119" customWidth="1"/>
    <col min="11010" max="11010" width="10.28515625" style="119" customWidth="1"/>
    <col min="11011" max="11012" width="10.140625" style="119" customWidth="1"/>
    <col min="11013" max="11013" width="9.5703125" style="119" customWidth="1"/>
    <col min="11014" max="11014" width="10.140625" style="119" customWidth="1"/>
    <col min="11015" max="11016" width="11.42578125" style="119"/>
    <col min="11017" max="11017" width="10.28515625" style="119" customWidth="1"/>
    <col min="11018" max="11018" width="10.140625" style="119" customWidth="1"/>
    <col min="11019" max="11019" width="9.28515625" style="119" customWidth="1"/>
    <col min="11020" max="11264" width="11.42578125" style="119"/>
    <col min="11265" max="11265" width="30.85546875" style="119" customWidth="1"/>
    <col min="11266" max="11266" width="10.28515625" style="119" customWidth="1"/>
    <col min="11267" max="11268" width="10.140625" style="119" customWidth="1"/>
    <col min="11269" max="11269" width="9.5703125" style="119" customWidth="1"/>
    <col min="11270" max="11270" width="10.140625" style="119" customWidth="1"/>
    <col min="11271" max="11272" width="11.42578125" style="119"/>
    <col min="11273" max="11273" width="10.28515625" style="119" customWidth="1"/>
    <col min="11274" max="11274" width="10.140625" style="119" customWidth="1"/>
    <col min="11275" max="11275" width="9.28515625" style="119" customWidth="1"/>
    <col min="11276" max="11520" width="11.42578125" style="119"/>
    <col min="11521" max="11521" width="30.85546875" style="119" customWidth="1"/>
    <col min="11522" max="11522" width="10.28515625" style="119" customWidth="1"/>
    <col min="11523" max="11524" width="10.140625" style="119" customWidth="1"/>
    <col min="11525" max="11525" width="9.5703125" style="119" customWidth="1"/>
    <col min="11526" max="11526" width="10.140625" style="119" customWidth="1"/>
    <col min="11527" max="11528" width="11.42578125" style="119"/>
    <col min="11529" max="11529" width="10.28515625" style="119" customWidth="1"/>
    <col min="11530" max="11530" width="10.140625" style="119" customWidth="1"/>
    <col min="11531" max="11531" width="9.28515625" style="119" customWidth="1"/>
    <col min="11532" max="11776" width="11.42578125" style="119"/>
    <col min="11777" max="11777" width="30.85546875" style="119" customWidth="1"/>
    <col min="11778" max="11778" width="10.28515625" style="119" customWidth="1"/>
    <col min="11779" max="11780" width="10.140625" style="119" customWidth="1"/>
    <col min="11781" max="11781" width="9.5703125" style="119" customWidth="1"/>
    <col min="11782" max="11782" width="10.140625" style="119" customWidth="1"/>
    <col min="11783" max="11784" width="11.42578125" style="119"/>
    <col min="11785" max="11785" width="10.28515625" style="119" customWidth="1"/>
    <col min="11786" max="11786" width="10.140625" style="119" customWidth="1"/>
    <col min="11787" max="11787" width="9.28515625" style="119" customWidth="1"/>
    <col min="11788" max="12032" width="11.42578125" style="119"/>
    <col min="12033" max="12033" width="30.85546875" style="119" customWidth="1"/>
    <col min="12034" max="12034" width="10.28515625" style="119" customWidth="1"/>
    <col min="12035" max="12036" width="10.140625" style="119" customWidth="1"/>
    <col min="12037" max="12037" width="9.5703125" style="119" customWidth="1"/>
    <col min="12038" max="12038" width="10.140625" style="119" customWidth="1"/>
    <col min="12039" max="12040" width="11.42578125" style="119"/>
    <col min="12041" max="12041" width="10.28515625" style="119" customWidth="1"/>
    <col min="12042" max="12042" width="10.140625" style="119" customWidth="1"/>
    <col min="12043" max="12043" width="9.28515625" style="119" customWidth="1"/>
    <col min="12044" max="12288" width="11.42578125" style="119"/>
    <col min="12289" max="12289" width="30.85546875" style="119" customWidth="1"/>
    <col min="12290" max="12290" width="10.28515625" style="119" customWidth="1"/>
    <col min="12291" max="12292" width="10.140625" style="119" customWidth="1"/>
    <col min="12293" max="12293" width="9.5703125" style="119" customWidth="1"/>
    <col min="12294" max="12294" width="10.140625" style="119" customWidth="1"/>
    <col min="12295" max="12296" width="11.42578125" style="119"/>
    <col min="12297" max="12297" width="10.28515625" style="119" customWidth="1"/>
    <col min="12298" max="12298" width="10.140625" style="119" customWidth="1"/>
    <col min="12299" max="12299" width="9.28515625" style="119" customWidth="1"/>
    <col min="12300" max="12544" width="11.42578125" style="119"/>
    <col min="12545" max="12545" width="30.85546875" style="119" customWidth="1"/>
    <col min="12546" max="12546" width="10.28515625" style="119" customWidth="1"/>
    <col min="12547" max="12548" width="10.140625" style="119" customWidth="1"/>
    <col min="12549" max="12549" width="9.5703125" style="119" customWidth="1"/>
    <col min="12550" max="12550" width="10.140625" style="119" customWidth="1"/>
    <col min="12551" max="12552" width="11.42578125" style="119"/>
    <col min="12553" max="12553" width="10.28515625" style="119" customWidth="1"/>
    <col min="12554" max="12554" width="10.140625" style="119" customWidth="1"/>
    <col min="12555" max="12555" width="9.28515625" style="119" customWidth="1"/>
    <col min="12556" max="12800" width="11.42578125" style="119"/>
    <col min="12801" max="12801" width="30.85546875" style="119" customWidth="1"/>
    <col min="12802" max="12802" width="10.28515625" style="119" customWidth="1"/>
    <col min="12803" max="12804" width="10.140625" style="119" customWidth="1"/>
    <col min="12805" max="12805" width="9.5703125" style="119" customWidth="1"/>
    <col min="12806" max="12806" width="10.140625" style="119" customWidth="1"/>
    <col min="12807" max="12808" width="11.42578125" style="119"/>
    <col min="12809" max="12809" width="10.28515625" style="119" customWidth="1"/>
    <col min="12810" max="12810" width="10.140625" style="119" customWidth="1"/>
    <col min="12811" max="12811" width="9.28515625" style="119" customWidth="1"/>
    <col min="12812" max="13056" width="11.42578125" style="119"/>
    <col min="13057" max="13057" width="30.85546875" style="119" customWidth="1"/>
    <col min="13058" max="13058" width="10.28515625" style="119" customWidth="1"/>
    <col min="13059" max="13060" width="10.140625" style="119" customWidth="1"/>
    <col min="13061" max="13061" width="9.5703125" style="119" customWidth="1"/>
    <col min="13062" max="13062" width="10.140625" style="119" customWidth="1"/>
    <col min="13063" max="13064" width="11.42578125" style="119"/>
    <col min="13065" max="13065" width="10.28515625" style="119" customWidth="1"/>
    <col min="13066" max="13066" width="10.140625" style="119" customWidth="1"/>
    <col min="13067" max="13067" width="9.28515625" style="119" customWidth="1"/>
    <col min="13068" max="13312" width="11.42578125" style="119"/>
    <col min="13313" max="13313" width="30.85546875" style="119" customWidth="1"/>
    <col min="13314" max="13314" width="10.28515625" style="119" customWidth="1"/>
    <col min="13315" max="13316" width="10.140625" style="119" customWidth="1"/>
    <col min="13317" max="13317" width="9.5703125" style="119" customWidth="1"/>
    <col min="13318" max="13318" width="10.140625" style="119" customWidth="1"/>
    <col min="13319" max="13320" width="11.42578125" style="119"/>
    <col min="13321" max="13321" width="10.28515625" style="119" customWidth="1"/>
    <col min="13322" max="13322" width="10.140625" style="119" customWidth="1"/>
    <col min="13323" max="13323" width="9.28515625" style="119" customWidth="1"/>
    <col min="13324" max="13568" width="11.42578125" style="119"/>
    <col min="13569" max="13569" width="30.85546875" style="119" customWidth="1"/>
    <col min="13570" max="13570" width="10.28515625" style="119" customWidth="1"/>
    <col min="13571" max="13572" width="10.140625" style="119" customWidth="1"/>
    <col min="13573" max="13573" width="9.5703125" style="119" customWidth="1"/>
    <col min="13574" max="13574" width="10.140625" style="119" customWidth="1"/>
    <col min="13575" max="13576" width="11.42578125" style="119"/>
    <col min="13577" max="13577" width="10.28515625" style="119" customWidth="1"/>
    <col min="13578" max="13578" width="10.140625" style="119" customWidth="1"/>
    <col min="13579" max="13579" width="9.28515625" style="119" customWidth="1"/>
    <col min="13580" max="13824" width="11.42578125" style="119"/>
    <col min="13825" max="13825" width="30.85546875" style="119" customWidth="1"/>
    <col min="13826" max="13826" width="10.28515625" style="119" customWidth="1"/>
    <col min="13827" max="13828" width="10.140625" style="119" customWidth="1"/>
    <col min="13829" max="13829" width="9.5703125" style="119" customWidth="1"/>
    <col min="13830" max="13830" width="10.140625" style="119" customWidth="1"/>
    <col min="13831" max="13832" width="11.42578125" style="119"/>
    <col min="13833" max="13833" width="10.28515625" style="119" customWidth="1"/>
    <col min="13834" max="13834" width="10.140625" style="119" customWidth="1"/>
    <col min="13835" max="13835" width="9.28515625" style="119" customWidth="1"/>
    <col min="13836" max="14080" width="11.42578125" style="119"/>
    <col min="14081" max="14081" width="30.85546875" style="119" customWidth="1"/>
    <col min="14082" max="14082" width="10.28515625" style="119" customWidth="1"/>
    <col min="14083" max="14084" width="10.140625" style="119" customWidth="1"/>
    <col min="14085" max="14085" width="9.5703125" style="119" customWidth="1"/>
    <col min="14086" max="14086" width="10.140625" style="119" customWidth="1"/>
    <col min="14087" max="14088" width="11.42578125" style="119"/>
    <col min="14089" max="14089" width="10.28515625" style="119" customWidth="1"/>
    <col min="14090" max="14090" width="10.140625" style="119" customWidth="1"/>
    <col min="14091" max="14091" width="9.28515625" style="119" customWidth="1"/>
    <col min="14092" max="14336" width="11.42578125" style="119"/>
    <col min="14337" max="14337" width="30.85546875" style="119" customWidth="1"/>
    <col min="14338" max="14338" width="10.28515625" style="119" customWidth="1"/>
    <col min="14339" max="14340" width="10.140625" style="119" customWidth="1"/>
    <col min="14341" max="14341" width="9.5703125" style="119" customWidth="1"/>
    <col min="14342" max="14342" width="10.140625" style="119" customWidth="1"/>
    <col min="14343" max="14344" width="11.42578125" style="119"/>
    <col min="14345" max="14345" width="10.28515625" style="119" customWidth="1"/>
    <col min="14346" max="14346" width="10.140625" style="119" customWidth="1"/>
    <col min="14347" max="14347" width="9.28515625" style="119" customWidth="1"/>
    <col min="14348" max="14592" width="11.42578125" style="119"/>
    <col min="14593" max="14593" width="30.85546875" style="119" customWidth="1"/>
    <col min="14594" max="14594" width="10.28515625" style="119" customWidth="1"/>
    <col min="14595" max="14596" width="10.140625" style="119" customWidth="1"/>
    <col min="14597" max="14597" width="9.5703125" style="119" customWidth="1"/>
    <col min="14598" max="14598" width="10.140625" style="119" customWidth="1"/>
    <col min="14599" max="14600" width="11.42578125" style="119"/>
    <col min="14601" max="14601" width="10.28515625" style="119" customWidth="1"/>
    <col min="14602" max="14602" width="10.140625" style="119" customWidth="1"/>
    <col min="14603" max="14603" width="9.28515625" style="119" customWidth="1"/>
    <col min="14604" max="14848" width="11.42578125" style="119"/>
    <col min="14849" max="14849" width="30.85546875" style="119" customWidth="1"/>
    <col min="14850" max="14850" width="10.28515625" style="119" customWidth="1"/>
    <col min="14851" max="14852" width="10.140625" style="119" customWidth="1"/>
    <col min="14853" max="14853" width="9.5703125" style="119" customWidth="1"/>
    <col min="14854" max="14854" width="10.140625" style="119" customWidth="1"/>
    <col min="14855" max="14856" width="11.42578125" style="119"/>
    <col min="14857" max="14857" width="10.28515625" style="119" customWidth="1"/>
    <col min="14858" max="14858" width="10.140625" style="119" customWidth="1"/>
    <col min="14859" max="14859" width="9.28515625" style="119" customWidth="1"/>
    <col min="14860" max="15104" width="11.42578125" style="119"/>
    <col min="15105" max="15105" width="30.85546875" style="119" customWidth="1"/>
    <col min="15106" max="15106" width="10.28515625" style="119" customWidth="1"/>
    <col min="15107" max="15108" width="10.140625" style="119" customWidth="1"/>
    <col min="15109" max="15109" width="9.5703125" style="119" customWidth="1"/>
    <col min="15110" max="15110" width="10.140625" style="119" customWidth="1"/>
    <col min="15111" max="15112" width="11.42578125" style="119"/>
    <col min="15113" max="15113" width="10.28515625" style="119" customWidth="1"/>
    <col min="15114" max="15114" width="10.140625" style="119" customWidth="1"/>
    <col min="15115" max="15115" width="9.28515625" style="119" customWidth="1"/>
    <col min="15116" max="15360" width="11.42578125" style="119"/>
    <col min="15361" max="15361" width="30.85546875" style="119" customWidth="1"/>
    <col min="15362" max="15362" width="10.28515625" style="119" customWidth="1"/>
    <col min="15363" max="15364" width="10.140625" style="119" customWidth="1"/>
    <col min="15365" max="15365" width="9.5703125" style="119" customWidth="1"/>
    <col min="15366" max="15366" width="10.140625" style="119" customWidth="1"/>
    <col min="15367" max="15368" width="11.42578125" style="119"/>
    <col min="15369" max="15369" width="10.28515625" style="119" customWidth="1"/>
    <col min="15370" max="15370" width="10.140625" style="119" customWidth="1"/>
    <col min="15371" max="15371" width="9.28515625" style="119" customWidth="1"/>
    <col min="15372" max="15616" width="11.42578125" style="119"/>
    <col min="15617" max="15617" width="30.85546875" style="119" customWidth="1"/>
    <col min="15618" max="15618" width="10.28515625" style="119" customWidth="1"/>
    <col min="15619" max="15620" width="10.140625" style="119" customWidth="1"/>
    <col min="15621" max="15621" width="9.5703125" style="119" customWidth="1"/>
    <col min="15622" max="15622" width="10.140625" style="119" customWidth="1"/>
    <col min="15623" max="15624" width="11.42578125" style="119"/>
    <col min="15625" max="15625" width="10.28515625" style="119" customWidth="1"/>
    <col min="15626" max="15626" width="10.140625" style="119" customWidth="1"/>
    <col min="15627" max="15627" width="9.28515625" style="119" customWidth="1"/>
    <col min="15628" max="15872" width="11.42578125" style="119"/>
    <col min="15873" max="15873" width="30.85546875" style="119" customWidth="1"/>
    <col min="15874" max="15874" width="10.28515625" style="119" customWidth="1"/>
    <col min="15875" max="15876" width="10.140625" style="119" customWidth="1"/>
    <col min="15877" max="15877" width="9.5703125" style="119" customWidth="1"/>
    <col min="15878" max="15878" width="10.140625" style="119" customWidth="1"/>
    <col min="15879" max="15880" width="11.42578125" style="119"/>
    <col min="15881" max="15881" width="10.28515625" style="119" customWidth="1"/>
    <col min="15882" max="15882" width="10.140625" style="119" customWidth="1"/>
    <col min="15883" max="15883" width="9.28515625" style="119" customWidth="1"/>
    <col min="15884" max="16128" width="11.42578125" style="119"/>
    <col min="16129" max="16129" width="30.85546875" style="119" customWidth="1"/>
    <col min="16130" max="16130" width="10.28515625" style="119" customWidth="1"/>
    <col min="16131" max="16132" width="10.140625" style="119" customWidth="1"/>
    <col min="16133" max="16133" width="9.5703125" style="119" customWidth="1"/>
    <col min="16134" max="16134" width="10.140625" style="119" customWidth="1"/>
    <col min="16135" max="16136" width="11.42578125" style="119"/>
    <col min="16137" max="16137" width="10.28515625" style="119" customWidth="1"/>
    <col min="16138" max="16138" width="10.140625" style="119" customWidth="1"/>
    <col min="16139" max="16139" width="9.28515625" style="119" customWidth="1"/>
    <col min="16140" max="16384" width="11.42578125" style="119"/>
  </cols>
  <sheetData>
    <row r="1" spans="1:13" ht="15.75" thickBot="1">
      <c r="A1" s="136" t="s">
        <v>61</v>
      </c>
      <c r="B1" s="137"/>
      <c r="C1" s="137"/>
      <c r="D1" s="137"/>
      <c r="E1" s="137"/>
      <c r="F1" s="137"/>
      <c r="G1" s="137"/>
      <c r="H1" s="137"/>
      <c r="I1" s="137"/>
      <c r="J1" s="137"/>
      <c r="K1" s="138"/>
    </row>
    <row r="2" spans="1:13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3" ht="12.75" thickBot="1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</row>
    <row r="4" spans="1:13" ht="12.75" thickBot="1">
      <c r="A4" s="111" t="s">
        <v>0</v>
      </c>
      <c r="B4" s="112" t="s">
        <v>1</v>
      </c>
      <c r="C4" s="112" t="s">
        <v>2</v>
      </c>
      <c r="D4" s="113" t="s">
        <v>3</v>
      </c>
      <c r="E4" s="113" t="s">
        <v>4</v>
      </c>
      <c r="F4" s="113" t="s">
        <v>5</v>
      </c>
      <c r="G4" s="113" t="s">
        <v>6</v>
      </c>
      <c r="H4" s="113" t="s">
        <v>7</v>
      </c>
      <c r="I4" s="113" t="s">
        <v>8</v>
      </c>
      <c r="J4" s="113" t="s">
        <v>9</v>
      </c>
      <c r="K4" s="114" t="s">
        <v>10</v>
      </c>
    </row>
    <row r="5" spans="1:13" ht="36.75" thickBot="1">
      <c r="A5" s="115" t="s">
        <v>11</v>
      </c>
      <c r="B5" s="116">
        <f t="shared" ref="B5:B10" si="0">C5/2</f>
        <v>31053.5</v>
      </c>
      <c r="C5" s="116">
        <v>62107</v>
      </c>
      <c r="D5" s="117">
        <f t="shared" ref="D5:D10" si="1">+C5*1.5</f>
        <v>93160.5</v>
      </c>
      <c r="E5" s="117">
        <f t="shared" ref="E5:E10" si="2">+C5*2</f>
        <v>124214</v>
      </c>
      <c r="F5" s="117">
        <f t="shared" ref="F5:F10" si="3">+C5*2.5</f>
        <v>155267.5</v>
      </c>
      <c r="G5" s="117">
        <f t="shared" ref="G5:G10" si="4">+C5*3</f>
        <v>186321</v>
      </c>
      <c r="H5" s="117">
        <f t="shared" ref="H5:H10" si="5">+C5*3.5</f>
        <v>217374.5</v>
      </c>
      <c r="I5" s="117">
        <f t="shared" ref="I5:I10" si="6">+C5*4</f>
        <v>248428</v>
      </c>
      <c r="J5" s="117">
        <f t="shared" ref="J5:J10" si="7">+C5*4.5</f>
        <v>279481.5</v>
      </c>
      <c r="K5" s="118">
        <f t="shared" ref="K5:K10" si="8">+C5*5</f>
        <v>310535</v>
      </c>
    </row>
    <row r="6" spans="1:13" ht="36.75" thickBot="1">
      <c r="A6" s="115" t="s">
        <v>12</v>
      </c>
      <c r="B6" s="116">
        <f t="shared" si="0"/>
        <v>21712.5</v>
      </c>
      <c r="C6" s="116">
        <v>43425</v>
      </c>
      <c r="D6" s="117">
        <f t="shared" si="1"/>
        <v>65137.5</v>
      </c>
      <c r="E6" s="117">
        <f t="shared" si="2"/>
        <v>86850</v>
      </c>
      <c r="F6" s="117">
        <f t="shared" si="3"/>
        <v>108562.5</v>
      </c>
      <c r="G6" s="117">
        <f t="shared" si="4"/>
        <v>130275</v>
      </c>
      <c r="H6" s="117">
        <f t="shared" si="5"/>
        <v>151987.5</v>
      </c>
      <c r="I6" s="117">
        <f t="shared" si="6"/>
        <v>173700</v>
      </c>
      <c r="J6" s="117">
        <f t="shared" si="7"/>
        <v>195412.5</v>
      </c>
      <c r="K6" s="118">
        <f t="shared" si="8"/>
        <v>217125</v>
      </c>
      <c r="M6" s="132"/>
    </row>
    <row r="7" spans="1:13" ht="24.75" thickBot="1">
      <c r="A7" s="115" t="s">
        <v>13</v>
      </c>
      <c r="B7" s="116">
        <f t="shared" si="0"/>
        <v>31053.5</v>
      </c>
      <c r="C7" s="116">
        <v>62107</v>
      </c>
      <c r="D7" s="117">
        <f t="shared" si="1"/>
        <v>93160.5</v>
      </c>
      <c r="E7" s="117">
        <f t="shared" si="2"/>
        <v>124214</v>
      </c>
      <c r="F7" s="117">
        <f t="shared" si="3"/>
        <v>155267.5</v>
      </c>
      <c r="G7" s="117">
        <f t="shared" si="4"/>
        <v>186321</v>
      </c>
      <c r="H7" s="117">
        <f t="shared" si="5"/>
        <v>217374.5</v>
      </c>
      <c r="I7" s="117">
        <f t="shared" si="6"/>
        <v>248428</v>
      </c>
      <c r="J7" s="117">
        <f t="shared" si="7"/>
        <v>279481.5</v>
      </c>
      <c r="K7" s="118">
        <f t="shared" si="8"/>
        <v>310535</v>
      </c>
    </row>
    <row r="8" spans="1:13" ht="36.75" thickBot="1">
      <c r="A8" s="115" t="s">
        <v>14</v>
      </c>
      <c r="B8" s="116">
        <f t="shared" si="0"/>
        <v>25919</v>
      </c>
      <c r="C8" s="116">
        <v>51838</v>
      </c>
      <c r="D8" s="117">
        <f t="shared" si="1"/>
        <v>77757</v>
      </c>
      <c r="E8" s="117">
        <f t="shared" si="2"/>
        <v>103676</v>
      </c>
      <c r="F8" s="117">
        <f t="shared" si="3"/>
        <v>129595</v>
      </c>
      <c r="G8" s="117">
        <f t="shared" si="4"/>
        <v>155514</v>
      </c>
      <c r="H8" s="117">
        <f t="shared" si="5"/>
        <v>181433</v>
      </c>
      <c r="I8" s="117">
        <f t="shared" si="6"/>
        <v>207352</v>
      </c>
      <c r="J8" s="117">
        <f t="shared" si="7"/>
        <v>233271</v>
      </c>
      <c r="K8" s="118">
        <f t="shared" si="8"/>
        <v>259190</v>
      </c>
    </row>
    <row r="9" spans="1:13" ht="36.75" thickBot="1">
      <c r="A9" s="115" t="s">
        <v>15</v>
      </c>
      <c r="B9" s="116">
        <f t="shared" si="0"/>
        <v>38028.5</v>
      </c>
      <c r="C9" s="116">
        <v>76057</v>
      </c>
      <c r="D9" s="117">
        <f t="shared" si="1"/>
        <v>114085.5</v>
      </c>
      <c r="E9" s="117">
        <f t="shared" si="2"/>
        <v>152114</v>
      </c>
      <c r="F9" s="117">
        <f t="shared" si="3"/>
        <v>190142.5</v>
      </c>
      <c r="G9" s="117">
        <f t="shared" si="4"/>
        <v>228171</v>
      </c>
      <c r="H9" s="117">
        <f t="shared" si="5"/>
        <v>266199.5</v>
      </c>
      <c r="I9" s="117">
        <f t="shared" si="6"/>
        <v>304228</v>
      </c>
      <c r="J9" s="117">
        <f t="shared" si="7"/>
        <v>342256.5</v>
      </c>
      <c r="K9" s="118">
        <f t="shared" si="8"/>
        <v>380285</v>
      </c>
    </row>
    <row r="10" spans="1:13" ht="36">
      <c r="A10" s="115" t="s">
        <v>16</v>
      </c>
      <c r="B10" s="116">
        <f t="shared" si="0"/>
        <v>21712.5</v>
      </c>
      <c r="C10" s="116">
        <v>43425</v>
      </c>
      <c r="D10" s="117">
        <f t="shared" si="1"/>
        <v>65137.5</v>
      </c>
      <c r="E10" s="117">
        <f t="shared" si="2"/>
        <v>86850</v>
      </c>
      <c r="F10" s="117">
        <f t="shared" si="3"/>
        <v>108562.5</v>
      </c>
      <c r="G10" s="117">
        <f t="shared" si="4"/>
        <v>130275</v>
      </c>
      <c r="H10" s="117">
        <f t="shared" si="5"/>
        <v>151987.5</v>
      </c>
      <c r="I10" s="117">
        <f t="shared" si="6"/>
        <v>173700</v>
      </c>
      <c r="J10" s="117">
        <f t="shared" si="7"/>
        <v>195412.5</v>
      </c>
      <c r="K10" s="118">
        <f t="shared" si="8"/>
        <v>217125</v>
      </c>
    </row>
    <row r="14" spans="1:13">
      <c r="C14" s="119" t="s">
        <v>24</v>
      </c>
    </row>
    <row r="19" spans="6:6">
      <c r="F19" s="119" t="s">
        <v>24</v>
      </c>
    </row>
  </sheetData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23" sqref="A23"/>
    </sheetView>
  </sheetViews>
  <sheetFormatPr baseColWidth="10" defaultRowHeight="12"/>
  <cols>
    <col min="1" max="1" width="33" style="119" customWidth="1"/>
    <col min="2" max="2" width="10.28515625" style="119" customWidth="1"/>
    <col min="3" max="4" width="10.140625" style="119" customWidth="1"/>
    <col min="5" max="5" width="10.85546875" style="119" customWidth="1"/>
    <col min="6" max="6" width="11" style="119" customWidth="1"/>
    <col min="7" max="8" width="11.42578125" style="119"/>
    <col min="9" max="9" width="10.28515625" style="119" customWidth="1"/>
    <col min="10" max="10" width="10.140625" style="119" customWidth="1"/>
    <col min="11" max="11" width="13" style="119" customWidth="1"/>
    <col min="12" max="256" width="11.42578125" style="119"/>
    <col min="257" max="257" width="33" style="119" customWidth="1"/>
    <col min="258" max="258" width="10.28515625" style="119" customWidth="1"/>
    <col min="259" max="260" width="10.140625" style="119" customWidth="1"/>
    <col min="261" max="261" width="10.85546875" style="119" customWidth="1"/>
    <col min="262" max="262" width="11" style="119" customWidth="1"/>
    <col min="263" max="264" width="11.42578125" style="119"/>
    <col min="265" max="265" width="10.28515625" style="119" customWidth="1"/>
    <col min="266" max="266" width="10.140625" style="119" customWidth="1"/>
    <col min="267" max="267" width="13" style="119" customWidth="1"/>
    <col min="268" max="512" width="11.42578125" style="119"/>
    <col min="513" max="513" width="33" style="119" customWidth="1"/>
    <col min="514" max="514" width="10.28515625" style="119" customWidth="1"/>
    <col min="515" max="516" width="10.140625" style="119" customWidth="1"/>
    <col min="517" max="517" width="10.85546875" style="119" customWidth="1"/>
    <col min="518" max="518" width="11" style="119" customWidth="1"/>
    <col min="519" max="520" width="11.42578125" style="119"/>
    <col min="521" max="521" width="10.28515625" style="119" customWidth="1"/>
    <col min="522" max="522" width="10.140625" style="119" customWidth="1"/>
    <col min="523" max="523" width="13" style="119" customWidth="1"/>
    <col min="524" max="768" width="11.42578125" style="119"/>
    <col min="769" max="769" width="33" style="119" customWidth="1"/>
    <col min="770" max="770" width="10.28515625" style="119" customWidth="1"/>
    <col min="771" max="772" width="10.140625" style="119" customWidth="1"/>
    <col min="773" max="773" width="10.85546875" style="119" customWidth="1"/>
    <col min="774" max="774" width="11" style="119" customWidth="1"/>
    <col min="775" max="776" width="11.42578125" style="119"/>
    <col min="777" max="777" width="10.28515625" style="119" customWidth="1"/>
    <col min="778" max="778" width="10.140625" style="119" customWidth="1"/>
    <col min="779" max="779" width="13" style="119" customWidth="1"/>
    <col min="780" max="1024" width="11.42578125" style="119"/>
    <col min="1025" max="1025" width="33" style="119" customWidth="1"/>
    <col min="1026" max="1026" width="10.28515625" style="119" customWidth="1"/>
    <col min="1027" max="1028" width="10.140625" style="119" customWidth="1"/>
    <col min="1029" max="1029" width="10.85546875" style="119" customWidth="1"/>
    <col min="1030" max="1030" width="11" style="119" customWidth="1"/>
    <col min="1031" max="1032" width="11.42578125" style="119"/>
    <col min="1033" max="1033" width="10.28515625" style="119" customWidth="1"/>
    <col min="1034" max="1034" width="10.140625" style="119" customWidth="1"/>
    <col min="1035" max="1035" width="13" style="119" customWidth="1"/>
    <col min="1036" max="1280" width="11.42578125" style="119"/>
    <col min="1281" max="1281" width="33" style="119" customWidth="1"/>
    <col min="1282" max="1282" width="10.28515625" style="119" customWidth="1"/>
    <col min="1283" max="1284" width="10.140625" style="119" customWidth="1"/>
    <col min="1285" max="1285" width="10.85546875" style="119" customWidth="1"/>
    <col min="1286" max="1286" width="11" style="119" customWidth="1"/>
    <col min="1287" max="1288" width="11.42578125" style="119"/>
    <col min="1289" max="1289" width="10.28515625" style="119" customWidth="1"/>
    <col min="1290" max="1290" width="10.140625" style="119" customWidth="1"/>
    <col min="1291" max="1291" width="13" style="119" customWidth="1"/>
    <col min="1292" max="1536" width="11.42578125" style="119"/>
    <col min="1537" max="1537" width="33" style="119" customWidth="1"/>
    <col min="1538" max="1538" width="10.28515625" style="119" customWidth="1"/>
    <col min="1539" max="1540" width="10.140625" style="119" customWidth="1"/>
    <col min="1541" max="1541" width="10.85546875" style="119" customWidth="1"/>
    <col min="1542" max="1542" width="11" style="119" customWidth="1"/>
    <col min="1543" max="1544" width="11.42578125" style="119"/>
    <col min="1545" max="1545" width="10.28515625" style="119" customWidth="1"/>
    <col min="1546" max="1546" width="10.140625" style="119" customWidth="1"/>
    <col min="1547" max="1547" width="13" style="119" customWidth="1"/>
    <col min="1548" max="1792" width="11.42578125" style="119"/>
    <col min="1793" max="1793" width="33" style="119" customWidth="1"/>
    <col min="1794" max="1794" width="10.28515625" style="119" customWidth="1"/>
    <col min="1795" max="1796" width="10.140625" style="119" customWidth="1"/>
    <col min="1797" max="1797" width="10.85546875" style="119" customWidth="1"/>
    <col min="1798" max="1798" width="11" style="119" customWidth="1"/>
    <col min="1799" max="1800" width="11.42578125" style="119"/>
    <col min="1801" max="1801" width="10.28515625" style="119" customWidth="1"/>
    <col min="1802" max="1802" width="10.140625" style="119" customWidth="1"/>
    <col min="1803" max="1803" width="13" style="119" customWidth="1"/>
    <col min="1804" max="2048" width="11.42578125" style="119"/>
    <col min="2049" max="2049" width="33" style="119" customWidth="1"/>
    <col min="2050" max="2050" width="10.28515625" style="119" customWidth="1"/>
    <col min="2051" max="2052" width="10.140625" style="119" customWidth="1"/>
    <col min="2053" max="2053" width="10.85546875" style="119" customWidth="1"/>
    <col min="2054" max="2054" width="11" style="119" customWidth="1"/>
    <col min="2055" max="2056" width="11.42578125" style="119"/>
    <col min="2057" max="2057" width="10.28515625" style="119" customWidth="1"/>
    <col min="2058" max="2058" width="10.140625" style="119" customWidth="1"/>
    <col min="2059" max="2059" width="13" style="119" customWidth="1"/>
    <col min="2060" max="2304" width="11.42578125" style="119"/>
    <col min="2305" max="2305" width="33" style="119" customWidth="1"/>
    <col min="2306" max="2306" width="10.28515625" style="119" customWidth="1"/>
    <col min="2307" max="2308" width="10.140625" style="119" customWidth="1"/>
    <col min="2309" max="2309" width="10.85546875" style="119" customWidth="1"/>
    <col min="2310" max="2310" width="11" style="119" customWidth="1"/>
    <col min="2311" max="2312" width="11.42578125" style="119"/>
    <col min="2313" max="2313" width="10.28515625" style="119" customWidth="1"/>
    <col min="2314" max="2314" width="10.140625" style="119" customWidth="1"/>
    <col min="2315" max="2315" width="13" style="119" customWidth="1"/>
    <col min="2316" max="2560" width="11.42578125" style="119"/>
    <col min="2561" max="2561" width="33" style="119" customWidth="1"/>
    <col min="2562" max="2562" width="10.28515625" style="119" customWidth="1"/>
    <col min="2563" max="2564" width="10.140625" style="119" customWidth="1"/>
    <col min="2565" max="2565" width="10.85546875" style="119" customWidth="1"/>
    <col min="2566" max="2566" width="11" style="119" customWidth="1"/>
    <col min="2567" max="2568" width="11.42578125" style="119"/>
    <col min="2569" max="2569" width="10.28515625" style="119" customWidth="1"/>
    <col min="2570" max="2570" width="10.140625" style="119" customWidth="1"/>
    <col min="2571" max="2571" width="13" style="119" customWidth="1"/>
    <col min="2572" max="2816" width="11.42578125" style="119"/>
    <col min="2817" max="2817" width="33" style="119" customWidth="1"/>
    <col min="2818" max="2818" width="10.28515625" style="119" customWidth="1"/>
    <col min="2819" max="2820" width="10.140625" style="119" customWidth="1"/>
    <col min="2821" max="2821" width="10.85546875" style="119" customWidth="1"/>
    <col min="2822" max="2822" width="11" style="119" customWidth="1"/>
    <col min="2823" max="2824" width="11.42578125" style="119"/>
    <col min="2825" max="2825" width="10.28515625" style="119" customWidth="1"/>
    <col min="2826" max="2826" width="10.140625" style="119" customWidth="1"/>
    <col min="2827" max="2827" width="13" style="119" customWidth="1"/>
    <col min="2828" max="3072" width="11.42578125" style="119"/>
    <col min="3073" max="3073" width="33" style="119" customWidth="1"/>
    <col min="3074" max="3074" width="10.28515625" style="119" customWidth="1"/>
    <col min="3075" max="3076" width="10.140625" style="119" customWidth="1"/>
    <col min="3077" max="3077" width="10.85546875" style="119" customWidth="1"/>
    <col min="3078" max="3078" width="11" style="119" customWidth="1"/>
    <col min="3079" max="3080" width="11.42578125" style="119"/>
    <col min="3081" max="3081" width="10.28515625" style="119" customWidth="1"/>
    <col min="3082" max="3082" width="10.140625" style="119" customWidth="1"/>
    <col min="3083" max="3083" width="13" style="119" customWidth="1"/>
    <col min="3084" max="3328" width="11.42578125" style="119"/>
    <col min="3329" max="3329" width="33" style="119" customWidth="1"/>
    <col min="3330" max="3330" width="10.28515625" style="119" customWidth="1"/>
    <col min="3331" max="3332" width="10.140625" style="119" customWidth="1"/>
    <col min="3333" max="3333" width="10.85546875" style="119" customWidth="1"/>
    <col min="3334" max="3334" width="11" style="119" customWidth="1"/>
    <col min="3335" max="3336" width="11.42578125" style="119"/>
    <col min="3337" max="3337" width="10.28515625" style="119" customWidth="1"/>
    <col min="3338" max="3338" width="10.140625" style="119" customWidth="1"/>
    <col min="3339" max="3339" width="13" style="119" customWidth="1"/>
    <col min="3340" max="3584" width="11.42578125" style="119"/>
    <col min="3585" max="3585" width="33" style="119" customWidth="1"/>
    <col min="3586" max="3586" width="10.28515625" style="119" customWidth="1"/>
    <col min="3587" max="3588" width="10.140625" style="119" customWidth="1"/>
    <col min="3589" max="3589" width="10.85546875" style="119" customWidth="1"/>
    <col min="3590" max="3590" width="11" style="119" customWidth="1"/>
    <col min="3591" max="3592" width="11.42578125" style="119"/>
    <col min="3593" max="3593" width="10.28515625" style="119" customWidth="1"/>
    <col min="3594" max="3594" width="10.140625" style="119" customWidth="1"/>
    <col min="3595" max="3595" width="13" style="119" customWidth="1"/>
    <col min="3596" max="3840" width="11.42578125" style="119"/>
    <col min="3841" max="3841" width="33" style="119" customWidth="1"/>
    <col min="3842" max="3842" width="10.28515625" style="119" customWidth="1"/>
    <col min="3843" max="3844" width="10.140625" style="119" customWidth="1"/>
    <col min="3845" max="3845" width="10.85546875" style="119" customWidth="1"/>
    <col min="3846" max="3846" width="11" style="119" customWidth="1"/>
    <col min="3847" max="3848" width="11.42578125" style="119"/>
    <col min="3849" max="3849" width="10.28515625" style="119" customWidth="1"/>
    <col min="3850" max="3850" width="10.140625" style="119" customWidth="1"/>
    <col min="3851" max="3851" width="13" style="119" customWidth="1"/>
    <col min="3852" max="4096" width="11.42578125" style="119"/>
    <col min="4097" max="4097" width="33" style="119" customWidth="1"/>
    <col min="4098" max="4098" width="10.28515625" style="119" customWidth="1"/>
    <col min="4099" max="4100" width="10.140625" style="119" customWidth="1"/>
    <col min="4101" max="4101" width="10.85546875" style="119" customWidth="1"/>
    <col min="4102" max="4102" width="11" style="119" customWidth="1"/>
    <col min="4103" max="4104" width="11.42578125" style="119"/>
    <col min="4105" max="4105" width="10.28515625" style="119" customWidth="1"/>
    <col min="4106" max="4106" width="10.140625" style="119" customWidth="1"/>
    <col min="4107" max="4107" width="13" style="119" customWidth="1"/>
    <col min="4108" max="4352" width="11.42578125" style="119"/>
    <col min="4353" max="4353" width="33" style="119" customWidth="1"/>
    <col min="4354" max="4354" width="10.28515625" style="119" customWidth="1"/>
    <col min="4355" max="4356" width="10.140625" style="119" customWidth="1"/>
    <col min="4357" max="4357" width="10.85546875" style="119" customWidth="1"/>
    <col min="4358" max="4358" width="11" style="119" customWidth="1"/>
    <col min="4359" max="4360" width="11.42578125" style="119"/>
    <col min="4361" max="4361" width="10.28515625" style="119" customWidth="1"/>
    <col min="4362" max="4362" width="10.140625" style="119" customWidth="1"/>
    <col min="4363" max="4363" width="13" style="119" customWidth="1"/>
    <col min="4364" max="4608" width="11.42578125" style="119"/>
    <col min="4609" max="4609" width="33" style="119" customWidth="1"/>
    <col min="4610" max="4610" width="10.28515625" style="119" customWidth="1"/>
    <col min="4611" max="4612" width="10.140625" style="119" customWidth="1"/>
    <col min="4613" max="4613" width="10.85546875" style="119" customWidth="1"/>
    <col min="4614" max="4614" width="11" style="119" customWidth="1"/>
    <col min="4615" max="4616" width="11.42578125" style="119"/>
    <col min="4617" max="4617" width="10.28515625" style="119" customWidth="1"/>
    <col min="4618" max="4618" width="10.140625" style="119" customWidth="1"/>
    <col min="4619" max="4619" width="13" style="119" customWidth="1"/>
    <col min="4620" max="4864" width="11.42578125" style="119"/>
    <col min="4865" max="4865" width="33" style="119" customWidth="1"/>
    <col min="4866" max="4866" width="10.28515625" style="119" customWidth="1"/>
    <col min="4867" max="4868" width="10.140625" style="119" customWidth="1"/>
    <col min="4869" max="4869" width="10.85546875" style="119" customWidth="1"/>
    <col min="4870" max="4870" width="11" style="119" customWidth="1"/>
    <col min="4871" max="4872" width="11.42578125" style="119"/>
    <col min="4873" max="4873" width="10.28515625" style="119" customWidth="1"/>
    <col min="4874" max="4874" width="10.140625" style="119" customWidth="1"/>
    <col min="4875" max="4875" width="13" style="119" customWidth="1"/>
    <col min="4876" max="5120" width="11.42578125" style="119"/>
    <col min="5121" max="5121" width="33" style="119" customWidth="1"/>
    <col min="5122" max="5122" width="10.28515625" style="119" customWidth="1"/>
    <col min="5123" max="5124" width="10.140625" style="119" customWidth="1"/>
    <col min="5125" max="5125" width="10.85546875" style="119" customWidth="1"/>
    <col min="5126" max="5126" width="11" style="119" customWidth="1"/>
    <col min="5127" max="5128" width="11.42578125" style="119"/>
    <col min="5129" max="5129" width="10.28515625" style="119" customWidth="1"/>
    <col min="5130" max="5130" width="10.140625" style="119" customWidth="1"/>
    <col min="5131" max="5131" width="13" style="119" customWidth="1"/>
    <col min="5132" max="5376" width="11.42578125" style="119"/>
    <col min="5377" max="5377" width="33" style="119" customWidth="1"/>
    <col min="5378" max="5378" width="10.28515625" style="119" customWidth="1"/>
    <col min="5379" max="5380" width="10.140625" style="119" customWidth="1"/>
    <col min="5381" max="5381" width="10.85546875" style="119" customWidth="1"/>
    <col min="5382" max="5382" width="11" style="119" customWidth="1"/>
    <col min="5383" max="5384" width="11.42578125" style="119"/>
    <col min="5385" max="5385" width="10.28515625" style="119" customWidth="1"/>
    <col min="5386" max="5386" width="10.140625" style="119" customWidth="1"/>
    <col min="5387" max="5387" width="13" style="119" customWidth="1"/>
    <col min="5388" max="5632" width="11.42578125" style="119"/>
    <col min="5633" max="5633" width="33" style="119" customWidth="1"/>
    <col min="5634" max="5634" width="10.28515625" style="119" customWidth="1"/>
    <col min="5635" max="5636" width="10.140625" style="119" customWidth="1"/>
    <col min="5637" max="5637" width="10.85546875" style="119" customWidth="1"/>
    <col min="5638" max="5638" width="11" style="119" customWidth="1"/>
    <col min="5639" max="5640" width="11.42578125" style="119"/>
    <col min="5641" max="5641" width="10.28515625" style="119" customWidth="1"/>
    <col min="5642" max="5642" width="10.140625" style="119" customWidth="1"/>
    <col min="5643" max="5643" width="13" style="119" customWidth="1"/>
    <col min="5644" max="5888" width="11.42578125" style="119"/>
    <col min="5889" max="5889" width="33" style="119" customWidth="1"/>
    <col min="5890" max="5890" width="10.28515625" style="119" customWidth="1"/>
    <col min="5891" max="5892" width="10.140625" style="119" customWidth="1"/>
    <col min="5893" max="5893" width="10.85546875" style="119" customWidth="1"/>
    <col min="5894" max="5894" width="11" style="119" customWidth="1"/>
    <col min="5895" max="5896" width="11.42578125" style="119"/>
    <col min="5897" max="5897" width="10.28515625" style="119" customWidth="1"/>
    <col min="5898" max="5898" width="10.140625" style="119" customWidth="1"/>
    <col min="5899" max="5899" width="13" style="119" customWidth="1"/>
    <col min="5900" max="6144" width="11.42578125" style="119"/>
    <col min="6145" max="6145" width="33" style="119" customWidth="1"/>
    <col min="6146" max="6146" width="10.28515625" style="119" customWidth="1"/>
    <col min="6147" max="6148" width="10.140625" style="119" customWidth="1"/>
    <col min="6149" max="6149" width="10.85546875" style="119" customWidth="1"/>
    <col min="6150" max="6150" width="11" style="119" customWidth="1"/>
    <col min="6151" max="6152" width="11.42578125" style="119"/>
    <col min="6153" max="6153" width="10.28515625" style="119" customWidth="1"/>
    <col min="6154" max="6154" width="10.140625" style="119" customWidth="1"/>
    <col min="6155" max="6155" width="13" style="119" customWidth="1"/>
    <col min="6156" max="6400" width="11.42578125" style="119"/>
    <col min="6401" max="6401" width="33" style="119" customWidth="1"/>
    <col min="6402" max="6402" width="10.28515625" style="119" customWidth="1"/>
    <col min="6403" max="6404" width="10.140625" style="119" customWidth="1"/>
    <col min="6405" max="6405" width="10.85546875" style="119" customWidth="1"/>
    <col min="6406" max="6406" width="11" style="119" customWidth="1"/>
    <col min="6407" max="6408" width="11.42578125" style="119"/>
    <col min="6409" max="6409" width="10.28515625" style="119" customWidth="1"/>
    <col min="6410" max="6410" width="10.140625" style="119" customWidth="1"/>
    <col min="6411" max="6411" width="13" style="119" customWidth="1"/>
    <col min="6412" max="6656" width="11.42578125" style="119"/>
    <col min="6657" max="6657" width="33" style="119" customWidth="1"/>
    <col min="6658" max="6658" width="10.28515625" style="119" customWidth="1"/>
    <col min="6659" max="6660" width="10.140625" style="119" customWidth="1"/>
    <col min="6661" max="6661" width="10.85546875" style="119" customWidth="1"/>
    <col min="6662" max="6662" width="11" style="119" customWidth="1"/>
    <col min="6663" max="6664" width="11.42578125" style="119"/>
    <col min="6665" max="6665" width="10.28515625" style="119" customWidth="1"/>
    <col min="6666" max="6666" width="10.140625" style="119" customWidth="1"/>
    <col min="6667" max="6667" width="13" style="119" customWidth="1"/>
    <col min="6668" max="6912" width="11.42578125" style="119"/>
    <col min="6913" max="6913" width="33" style="119" customWidth="1"/>
    <col min="6914" max="6914" width="10.28515625" style="119" customWidth="1"/>
    <col min="6915" max="6916" width="10.140625" style="119" customWidth="1"/>
    <col min="6917" max="6917" width="10.85546875" style="119" customWidth="1"/>
    <col min="6918" max="6918" width="11" style="119" customWidth="1"/>
    <col min="6919" max="6920" width="11.42578125" style="119"/>
    <col min="6921" max="6921" width="10.28515625" style="119" customWidth="1"/>
    <col min="6922" max="6922" width="10.140625" style="119" customWidth="1"/>
    <col min="6923" max="6923" width="13" style="119" customWidth="1"/>
    <col min="6924" max="7168" width="11.42578125" style="119"/>
    <col min="7169" max="7169" width="33" style="119" customWidth="1"/>
    <col min="7170" max="7170" width="10.28515625" style="119" customWidth="1"/>
    <col min="7171" max="7172" width="10.140625" style="119" customWidth="1"/>
    <col min="7173" max="7173" width="10.85546875" style="119" customWidth="1"/>
    <col min="7174" max="7174" width="11" style="119" customWidth="1"/>
    <col min="7175" max="7176" width="11.42578125" style="119"/>
    <col min="7177" max="7177" width="10.28515625" style="119" customWidth="1"/>
    <col min="7178" max="7178" width="10.140625" style="119" customWidth="1"/>
    <col min="7179" max="7179" width="13" style="119" customWidth="1"/>
    <col min="7180" max="7424" width="11.42578125" style="119"/>
    <col min="7425" max="7425" width="33" style="119" customWidth="1"/>
    <col min="7426" max="7426" width="10.28515625" style="119" customWidth="1"/>
    <col min="7427" max="7428" width="10.140625" style="119" customWidth="1"/>
    <col min="7429" max="7429" width="10.85546875" style="119" customWidth="1"/>
    <col min="7430" max="7430" width="11" style="119" customWidth="1"/>
    <col min="7431" max="7432" width="11.42578125" style="119"/>
    <col min="7433" max="7433" width="10.28515625" style="119" customWidth="1"/>
    <col min="7434" max="7434" width="10.140625" style="119" customWidth="1"/>
    <col min="7435" max="7435" width="13" style="119" customWidth="1"/>
    <col min="7436" max="7680" width="11.42578125" style="119"/>
    <col min="7681" max="7681" width="33" style="119" customWidth="1"/>
    <col min="7682" max="7682" width="10.28515625" style="119" customWidth="1"/>
    <col min="7683" max="7684" width="10.140625" style="119" customWidth="1"/>
    <col min="7685" max="7685" width="10.85546875" style="119" customWidth="1"/>
    <col min="7686" max="7686" width="11" style="119" customWidth="1"/>
    <col min="7687" max="7688" width="11.42578125" style="119"/>
    <col min="7689" max="7689" width="10.28515625" style="119" customWidth="1"/>
    <col min="7690" max="7690" width="10.140625" style="119" customWidth="1"/>
    <col min="7691" max="7691" width="13" style="119" customWidth="1"/>
    <col min="7692" max="7936" width="11.42578125" style="119"/>
    <col min="7937" max="7937" width="33" style="119" customWidth="1"/>
    <col min="7938" max="7938" width="10.28515625" style="119" customWidth="1"/>
    <col min="7939" max="7940" width="10.140625" style="119" customWidth="1"/>
    <col min="7941" max="7941" width="10.85546875" style="119" customWidth="1"/>
    <col min="7942" max="7942" width="11" style="119" customWidth="1"/>
    <col min="7943" max="7944" width="11.42578125" style="119"/>
    <col min="7945" max="7945" width="10.28515625" style="119" customWidth="1"/>
    <col min="7946" max="7946" width="10.140625" style="119" customWidth="1"/>
    <col min="7947" max="7947" width="13" style="119" customWidth="1"/>
    <col min="7948" max="8192" width="11.42578125" style="119"/>
    <col min="8193" max="8193" width="33" style="119" customWidth="1"/>
    <col min="8194" max="8194" width="10.28515625" style="119" customWidth="1"/>
    <col min="8195" max="8196" width="10.140625" style="119" customWidth="1"/>
    <col min="8197" max="8197" width="10.85546875" style="119" customWidth="1"/>
    <col min="8198" max="8198" width="11" style="119" customWidth="1"/>
    <col min="8199" max="8200" width="11.42578125" style="119"/>
    <col min="8201" max="8201" width="10.28515625" style="119" customWidth="1"/>
    <col min="8202" max="8202" width="10.140625" style="119" customWidth="1"/>
    <col min="8203" max="8203" width="13" style="119" customWidth="1"/>
    <col min="8204" max="8448" width="11.42578125" style="119"/>
    <col min="8449" max="8449" width="33" style="119" customWidth="1"/>
    <col min="8450" max="8450" width="10.28515625" style="119" customWidth="1"/>
    <col min="8451" max="8452" width="10.140625" style="119" customWidth="1"/>
    <col min="8453" max="8453" width="10.85546875" style="119" customWidth="1"/>
    <col min="8454" max="8454" width="11" style="119" customWidth="1"/>
    <col min="8455" max="8456" width="11.42578125" style="119"/>
    <col min="8457" max="8457" width="10.28515625" style="119" customWidth="1"/>
    <col min="8458" max="8458" width="10.140625" style="119" customWidth="1"/>
    <col min="8459" max="8459" width="13" style="119" customWidth="1"/>
    <col min="8460" max="8704" width="11.42578125" style="119"/>
    <col min="8705" max="8705" width="33" style="119" customWidth="1"/>
    <col min="8706" max="8706" width="10.28515625" style="119" customWidth="1"/>
    <col min="8707" max="8708" width="10.140625" style="119" customWidth="1"/>
    <col min="8709" max="8709" width="10.85546875" style="119" customWidth="1"/>
    <col min="8710" max="8710" width="11" style="119" customWidth="1"/>
    <col min="8711" max="8712" width="11.42578125" style="119"/>
    <col min="8713" max="8713" width="10.28515625" style="119" customWidth="1"/>
    <col min="8714" max="8714" width="10.140625" style="119" customWidth="1"/>
    <col min="8715" max="8715" width="13" style="119" customWidth="1"/>
    <col min="8716" max="8960" width="11.42578125" style="119"/>
    <col min="8961" max="8961" width="33" style="119" customWidth="1"/>
    <col min="8962" max="8962" width="10.28515625" style="119" customWidth="1"/>
    <col min="8963" max="8964" width="10.140625" style="119" customWidth="1"/>
    <col min="8965" max="8965" width="10.85546875" style="119" customWidth="1"/>
    <col min="8966" max="8966" width="11" style="119" customWidth="1"/>
    <col min="8967" max="8968" width="11.42578125" style="119"/>
    <col min="8969" max="8969" width="10.28515625" style="119" customWidth="1"/>
    <col min="8970" max="8970" width="10.140625" style="119" customWidth="1"/>
    <col min="8971" max="8971" width="13" style="119" customWidth="1"/>
    <col min="8972" max="9216" width="11.42578125" style="119"/>
    <col min="9217" max="9217" width="33" style="119" customWidth="1"/>
    <col min="9218" max="9218" width="10.28515625" style="119" customWidth="1"/>
    <col min="9219" max="9220" width="10.140625" style="119" customWidth="1"/>
    <col min="9221" max="9221" width="10.85546875" style="119" customWidth="1"/>
    <col min="9222" max="9222" width="11" style="119" customWidth="1"/>
    <col min="9223" max="9224" width="11.42578125" style="119"/>
    <col min="9225" max="9225" width="10.28515625" style="119" customWidth="1"/>
    <col min="9226" max="9226" width="10.140625" style="119" customWidth="1"/>
    <col min="9227" max="9227" width="13" style="119" customWidth="1"/>
    <col min="9228" max="9472" width="11.42578125" style="119"/>
    <col min="9473" max="9473" width="33" style="119" customWidth="1"/>
    <col min="9474" max="9474" width="10.28515625" style="119" customWidth="1"/>
    <col min="9475" max="9476" width="10.140625" style="119" customWidth="1"/>
    <col min="9477" max="9477" width="10.85546875" style="119" customWidth="1"/>
    <col min="9478" max="9478" width="11" style="119" customWidth="1"/>
    <col min="9479" max="9480" width="11.42578125" style="119"/>
    <col min="9481" max="9481" width="10.28515625" style="119" customWidth="1"/>
    <col min="9482" max="9482" width="10.140625" style="119" customWidth="1"/>
    <col min="9483" max="9483" width="13" style="119" customWidth="1"/>
    <col min="9484" max="9728" width="11.42578125" style="119"/>
    <col min="9729" max="9729" width="33" style="119" customWidth="1"/>
    <col min="9730" max="9730" width="10.28515625" style="119" customWidth="1"/>
    <col min="9731" max="9732" width="10.140625" style="119" customWidth="1"/>
    <col min="9733" max="9733" width="10.85546875" style="119" customWidth="1"/>
    <col min="9734" max="9734" width="11" style="119" customWidth="1"/>
    <col min="9735" max="9736" width="11.42578125" style="119"/>
    <col min="9737" max="9737" width="10.28515625" style="119" customWidth="1"/>
    <col min="9738" max="9738" width="10.140625" style="119" customWidth="1"/>
    <col min="9739" max="9739" width="13" style="119" customWidth="1"/>
    <col min="9740" max="9984" width="11.42578125" style="119"/>
    <col min="9985" max="9985" width="33" style="119" customWidth="1"/>
    <col min="9986" max="9986" width="10.28515625" style="119" customWidth="1"/>
    <col min="9987" max="9988" width="10.140625" style="119" customWidth="1"/>
    <col min="9989" max="9989" width="10.85546875" style="119" customWidth="1"/>
    <col min="9990" max="9990" width="11" style="119" customWidth="1"/>
    <col min="9991" max="9992" width="11.42578125" style="119"/>
    <col min="9993" max="9993" width="10.28515625" style="119" customWidth="1"/>
    <col min="9994" max="9994" width="10.140625" style="119" customWidth="1"/>
    <col min="9995" max="9995" width="13" style="119" customWidth="1"/>
    <col min="9996" max="10240" width="11.42578125" style="119"/>
    <col min="10241" max="10241" width="33" style="119" customWidth="1"/>
    <col min="10242" max="10242" width="10.28515625" style="119" customWidth="1"/>
    <col min="10243" max="10244" width="10.140625" style="119" customWidth="1"/>
    <col min="10245" max="10245" width="10.85546875" style="119" customWidth="1"/>
    <col min="10246" max="10246" width="11" style="119" customWidth="1"/>
    <col min="10247" max="10248" width="11.42578125" style="119"/>
    <col min="10249" max="10249" width="10.28515625" style="119" customWidth="1"/>
    <col min="10250" max="10250" width="10.140625" style="119" customWidth="1"/>
    <col min="10251" max="10251" width="13" style="119" customWidth="1"/>
    <col min="10252" max="10496" width="11.42578125" style="119"/>
    <col min="10497" max="10497" width="33" style="119" customWidth="1"/>
    <col min="10498" max="10498" width="10.28515625" style="119" customWidth="1"/>
    <col min="10499" max="10500" width="10.140625" style="119" customWidth="1"/>
    <col min="10501" max="10501" width="10.85546875" style="119" customWidth="1"/>
    <col min="10502" max="10502" width="11" style="119" customWidth="1"/>
    <col min="10503" max="10504" width="11.42578125" style="119"/>
    <col min="10505" max="10505" width="10.28515625" style="119" customWidth="1"/>
    <col min="10506" max="10506" width="10.140625" style="119" customWidth="1"/>
    <col min="10507" max="10507" width="13" style="119" customWidth="1"/>
    <col min="10508" max="10752" width="11.42578125" style="119"/>
    <col min="10753" max="10753" width="33" style="119" customWidth="1"/>
    <col min="10754" max="10754" width="10.28515625" style="119" customWidth="1"/>
    <col min="10755" max="10756" width="10.140625" style="119" customWidth="1"/>
    <col min="10757" max="10757" width="10.85546875" style="119" customWidth="1"/>
    <col min="10758" max="10758" width="11" style="119" customWidth="1"/>
    <col min="10759" max="10760" width="11.42578125" style="119"/>
    <col min="10761" max="10761" width="10.28515625" style="119" customWidth="1"/>
    <col min="10762" max="10762" width="10.140625" style="119" customWidth="1"/>
    <col min="10763" max="10763" width="13" style="119" customWidth="1"/>
    <col min="10764" max="11008" width="11.42578125" style="119"/>
    <col min="11009" max="11009" width="33" style="119" customWidth="1"/>
    <col min="11010" max="11010" width="10.28515625" style="119" customWidth="1"/>
    <col min="11011" max="11012" width="10.140625" style="119" customWidth="1"/>
    <col min="11013" max="11013" width="10.85546875" style="119" customWidth="1"/>
    <col min="11014" max="11014" width="11" style="119" customWidth="1"/>
    <col min="11015" max="11016" width="11.42578125" style="119"/>
    <col min="11017" max="11017" width="10.28515625" style="119" customWidth="1"/>
    <col min="11018" max="11018" width="10.140625" style="119" customWidth="1"/>
    <col min="11019" max="11019" width="13" style="119" customWidth="1"/>
    <col min="11020" max="11264" width="11.42578125" style="119"/>
    <col min="11265" max="11265" width="33" style="119" customWidth="1"/>
    <col min="11266" max="11266" width="10.28515625" style="119" customWidth="1"/>
    <col min="11267" max="11268" width="10.140625" style="119" customWidth="1"/>
    <col min="11269" max="11269" width="10.85546875" style="119" customWidth="1"/>
    <col min="11270" max="11270" width="11" style="119" customWidth="1"/>
    <col min="11271" max="11272" width="11.42578125" style="119"/>
    <col min="11273" max="11273" width="10.28515625" style="119" customWidth="1"/>
    <col min="11274" max="11274" width="10.140625" style="119" customWidth="1"/>
    <col min="11275" max="11275" width="13" style="119" customWidth="1"/>
    <col min="11276" max="11520" width="11.42578125" style="119"/>
    <col min="11521" max="11521" width="33" style="119" customWidth="1"/>
    <col min="11522" max="11522" width="10.28515625" style="119" customWidth="1"/>
    <col min="11523" max="11524" width="10.140625" style="119" customWidth="1"/>
    <col min="11525" max="11525" width="10.85546875" style="119" customWidth="1"/>
    <col min="11526" max="11526" width="11" style="119" customWidth="1"/>
    <col min="11527" max="11528" width="11.42578125" style="119"/>
    <col min="11529" max="11529" width="10.28515625" style="119" customWidth="1"/>
    <col min="11530" max="11530" width="10.140625" style="119" customWidth="1"/>
    <col min="11531" max="11531" width="13" style="119" customWidth="1"/>
    <col min="11532" max="11776" width="11.42578125" style="119"/>
    <col min="11777" max="11777" width="33" style="119" customWidth="1"/>
    <col min="11778" max="11778" width="10.28515625" style="119" customWidth="1"/>
    <col min="11779" max="11780" width="10.140625" style="119" customWidth="1"/>
    <col min="11781" max="11781" width="10.85546875" style="119" customWidth="1"/>
    <col min="11782" max="11782" width="11" style="119" customWidth="1"/>
    <col min="11783" max="11784" width="11.42578125" style="119"/>
    <col min="11785" max="11785" width="10.28515625" style="119" customWidth="1"/>
    <col min="11786" max="11786" width="10.140625" style="119" customWidth="1"/>
    <col min="11787" max="11787" width="13" style="119" customWidth="1"/>
    <col min="11788" max="12032" width="11.42578125" style="119"/>
    <col min="12033" max="12033" width="33" style="119" customWidth="1"/>
    <col min="12034" max="12034" width="10.28515625" style="119" customWidth="1"/>
    <col min="12035" max="12036" width="10.140625" style="119" customWidth="1"/>
    <col min="12037" max="12037" width="10.85546875" style="119" customWidth="1"/>
    <col min="12038" max="12038" width="11" style="119" customWidth="1"/>
    <col min="12039" max="12040" width="11.42578125" style="119"/>
    <col min="12041" max="12041" width="10.28515625" style="119" customWidth="1"/>
    <col min="12042" max="12042" width="10.140625" style="119" customWidth="1"/>
    <col min="12043" max="12043" width="13" style="119" customWidth="1"/>
    <col min="12044" max="12288" width="11.42578125" style="119"/>
    <col min="12289" max="12289" width="33" style="119" customWidth="1"/>
    <col min="12290" max="12290" width="10.28515625" style="119" customWidth="1"/>
    <col min="12291" max="12292" width="10.140625" style="119" customWidth="1"/>
    <col min="12293" max="12293" width="10.85546875" style="119" customWidth="1"/>
    <col min="12294" max="12294" width="11" style="119" customWidth="1"/>
    <col min="12295" max="12296" width="11.42578125" style="119"/>
    <col min="12297" max="12297" width="10.28515625" style="119" customWidth="1"/>
    <col min="12298" max="12298" width="10.140625" style="119" customWidth="1"/>
    <col min="12299" max="12299" width="13" style="119" customWidth="1"/>
    <col min="12300" max="12544" width="11.42578125" style="119"/>
    <col min="12545" max="12545" width="33" style="119" customWidth="1"/>
    <col min="12546" max="12546" width="10.28515625" style="119" customWidth="1"/>
    <col min="12547" max="12548" width="10.140625" style="119" customWidth="1"/>
    <col min="12549" max="12549" width="10.85546875" style="119" customWidth="1"/>
    <col min="12550" max="12550" width="11" style="119" customWidth="1"/>
    <col min="12551" max="12552" width="11.42578125" style="119"/>
    <col min="12553" max="12553" width="10.28515625" style="119" customWidth="1"/>
    <col min="12554" max="12554" width="10.140625" style="119" customWidth="1"/>
    <col min="12555" max="12555" width="13" style="119" customWidth="1"/>
    <col min="12556" max="12800" width="11.42578125" style="119"/>
    <col min="12801" max="12801" width="33" style="119" customWidth="1"/>
    <col min="12802" max="12802" width="10.28515625" style="119" customWidth="1"/>
    <col min="12803" max="12804" width="10.140625" style="119" customWidth="1"/>
    <col min="12805" max="12805" width="10.85546875" style="119" customWidth="1"/>
    <col min="12806" max="12806" width="11" style="119" customWidth="1"/>
    <col min="12807" max="12808" width="11.42578125" style="119"/>
    <col min="12809" max="12809" width="10.28515625" style="119" customWidth="1"/>
    <col min="12810" max="12810" width="10.140625" style="119" customWidth="1"/>
    <col min="12811" max="12811" width="13" style="119" customWidth="1"/>
    <col min="12812" max="13056" width="11.42578125" style="119"/>
    <col min="13057" max="13057" width="33" style="119" customWidth="1"/>
    <col min="13058" max="13058" width="10.28515625" style="119" customWidth="1"/>
    <col min="13059" max="13060" width="10.140625" style="119" customWidth="1"/>
    <col min="13061" max="13061" width="10.85546875" style="119" customWidth="1"/>
    <col min="13062" max="13062" width="11" style="119" customWidth="1"/>
    <col min="13063" max="13064" width="11.42578125" style="119"/>
    <col min="13065" max="13065" width="10.28515625" style="119" customWidth="1"/>
    <col min="13066" max="13066" width="10.140625" style="119" customWidth="1"/>
    <col min="13067" max="13067" width="13" style="119" customWidth="1"/>
    <col min="13068" max="13312" width="11.42578125" style="119"/>
    <col min="13313" max="13313" width="33" style="119" customWidth="1"/>
    <col min="13314" max="13314" width="10.28515625" style="119" customWidth="1"/>
    <col min="13315" max="13316" width="10.140625" style="119" customWidth="1"/>
    <col min="13317" max="13317" width="10.85546875" style="119" customWidth="1"/>
    <col min="13318" max="13318" width="11" style="119" customWidth="1"/>
    <col min="13319" max="13320" width="11.42578125" style="119"/>
    <col min="13321" max="13321" width="10.28515625" style="119" customWidth="1"/>
    <col min="13322" max="13322" width="10.140625" style="119" customWidth="1"/>
    <col min="13323" max="13323" width="13" style="119" customWidth="1"/>
    <col min="13324" max="13568" width="11.42578125" style="119"/>
    <col min="13569" max="13569" width="33" style="119" customWidth="1"/>
    <col min="13570" max="13570" width="10.28515625" style="119" customWidth="1"/>
    <col min="13571" max="13572" width="10.140625" style="119" customWidth="1"/>
    <col min="13573" max="13573" width="10.85546875" style="119" customWidth="1"/>
    <col min="13574" max="13574" width="11" style="119" customWidth="1"/>
    <col min="13575" max="13576" width="11.42578125" style="119"/>
    <col min="13577" max="13577" width="10.28515625" style="119" customWidth="1"/>
    <col min="13578" max="13578" width="10.140625" style="119" customWidth="1"/>
    <col min="13579" max="13579" width="13" style="119" customWidth="1"/>
    <col min="13580" max="13824" width="11.42578125" style="119"/>
    <col min="13825" max="13825" width="33" style="119" customWidth="1"/>
    <col min="13826" max="13826" width="10.28515625" style="119" customWidth="1"/>
    <col min="13827" max="13828" width="10.140625" style="119" customWidth="1"/>
    <col min="13829" max="13829" width="10.85546875" style="119" customWidth="1"/>
    <col min="13830" max="13830" width="11" style="119" customWidth="1"/>
    <col min="13831" max="13832" width="11.42578125" style="119"/>
    <col min="13833" max="13833" width="10.28515625" style="119" customWidth="1"/>
    <col min="13834" max="13834" width="10.140625" style="119" customWidth="1"/>
    <col min="13835" max="13835" width="13" style="119" customWidth="1"/>
    <col min="13836" max="14080" width="11.42578125" style="119"/>
    <col min="14081" max="14081" width="33" style="119" customWidth="1"/>
    <col min="14082" max="14082" width="10.28515625" style="119" customWidth="1"/>
    <col min="14083" max="14084" width="10.140625" style="119" customWidth="1"/>
    <col min="14085" max="14085" width="10.85546875" style="119" customWidth="1"/>
    <col min="14086" max="14086" width="11" style="119" customWidth="1"/>
    <col min="14087" max="14088" width="11.42578125" style="119"/>
    <col min="14089" max="14089" width="10.28515625" style="119" customWidth="1"/>
    <col min="14090" max="14090" width="10.140625" style="119" customWidth="1"/>
    <col min="14091" max="14091" width="13" style="119" customWidth="1"/>
    <col min="14092" max="14336" width="11.42578125" style="119"/>
    <col min="14337" max="14337" width="33" style="119" customWidth="1"/>
    <col min="14338" max="14338" width="10.28515625" style="119" customWidth="1"/>
    <col min="14339" max="14340" width="10.140625" style="119" customWidth="1"/>
    <col min="14341" max="14341" width="10.85546875" style="119" customWidth="1"/>
    <col min="14342" max="14342" width="11" style="119" customWidth="1"/>
    <col min="14343" max="14344" width="11.42578125" style="119"/>
    <col min="14345" max="14345" width="10.28515625" style="119" customWidth="1"/>
    <col min="14346" max="14346" width="10.140625" style="119" customWidth="1"/>
    <col min="14347" max="14347" width="13" style="119" customWidth="1"/>
    <col min="14348" max="14592" width="11.42578125" style="119"/>
    <col min="14593" max="14593" width="33" style="119" customWidth="1"/>
    <col min="14594" max="14594" width="10.28515625" style="119" customWidth="1"/>
    <col min="14595" max="14596" width="10.140625" style="119" customWidth="1"/>
    <col min="14597" max="14597" width="10.85546875" style="119" customWidth="1"/>
    <col min="14598" max="14598" width="11" style="119" customWidth="1"/>
    <col min="14599" max="14600" width="11.42578125" style="119"/>
    <col min="14601" max="14601" width="10.28515625" style="119" customWidth="1"/>
    <col min="14602" max="14602" width="10.140625" style="119" customWidth="1"/>
    <col min="14603" max="14603" width="13" style="119" customWidth="1"/>
    <col min="14604" max="14848" width="11.42578125" style="119"/>
    <col min="14849" max="14849" width="33" style="119" customWidth="1"/>
    <col min="14850" max="14850" width="10.28515625" style="119" customWidth="1"/>
    <col min="14851" max="14852" width="10.140625" style="119" customWidth="1"/>
    <col min="14853" max="14853" width="10.85546875" style="119" customWidth="1"/>
    <col min="14854" max="14854" width="11" style="119" customWidth="1"/>
    <col min="14855" max="14856" width="11.42578125" style="119"/>
    <col min="14857" max="14857" width="10.28515625" style="119" customWidth="1"/>
    <col min="14858" max="14858" width="10.140625" style="119" customWidth="1"/>
    <col min="14859" max="14859" width="13" style="119" customWidth="1"/>
    <col min="14860" max="15104" width="11.42578125" style="119"/>
    <col min="15105" max="15105" width="33" style="119" customWidth="1"/>
    <col min="15106" max="15106" width="10.28515625" style="119" customWidth="1"/>
    <col min="15107" max="15108" width="10.140625" style="119" customWidth="1"/>
    <col min="15109" max="15109" width="10.85546875" style="119" customWidth="1"/>
    <col min="15110" max="15110" width="11" style="119" customWidth="1"/>
    <col min="15111" max="15112" width="11.42578125" style="119"/>
    <col min="15113" max="15113" width="10.28515625" style="119" customWidth="1"/>
    <col min="15114" max="15114" width="10.140625" style="119" customWidth="1"/>
    <col min="15115" max="15115" width="13" style="119" customWidth="1"/>
    <col min="15116" max="15360" width="11.42578125" style="119"/>
    <col min="15361" max="15361" width="33" style="119" customWidth="1"/>
    <col min="15362" max="15362" width="10.28515625" style="119" customWidth="1"/>
    <col min="15363" max="15364" width="10.140625" style="119" customWidth="1"/>
    <col min="15365" max="15365" width="10.85546875" style="119" customWidth="1"/>
    <col min="15366" max="15366" width="11" style="119" customWidth="1"/>
    <col min="15367" max="15368" width="11.42578125" style="119"/>
    <col min="15369" max="15369" width="10.28515625" style="119" customWidth="1"/>
    <col min="15370" max="15370" width="10.140625" style="119" customWidth="1"/>
    <col min="15371" max="15371" width="13" style="119" customWidth="1"/>
    <col min="15372" max="15616" width="11.42578125" style="119"/>
    <col min="15617" max="15617" width="33" style="119" customWidth="1"/>
    <col min="15618" max="15618" width="10.28515625" style="119" customWidth="1"/>
    <col min="15619" max="15620" width="10.140625" style="119" customWidth="1"/>
    <col min="15621" max="15621" width="10.85546875" style="119" customWidth="1"/>
    <col min="15622" max="15622" width="11" style="119" customWidth="1"/>
    <col min="15623" max="15624" width="11.42578125" style="119"/>
    <col min="15625" max="15625" width="10.28515625" style="119" customWidth="1"/>
    <col min="15626" max="15626" width="10.140625" style="119" customWidth="1"/>
    <col min="15627" max="15627" width="13" style="119" customWidth="1"/>
    <col min="15628" max="15872" width="11.42578125" style="119"/>
    <col min="15873" max="15873" width="33" style="119" customWidth="1"/>
    <col min="15874" max="15874" width="10.28515625" style="119" customWidth="1"/>
    <col min="15875" max="15876" width="10.140625" style="119" customWidth="1"/>
    <col min="15877" max="15877" width="10.85546875" style="119" customWidth="1"/>
    <col min="15878" max="15878" width="11" style="119" customWidth="1"/>
    <col min="15879" max="15880" width="11.42578125" style="119"/>
    <col min="15881" max="15881" width="10.28515625" style="119" customWidth="1"/>
    <col min="15882" max="15882" width="10.140625" style="119" customWidth="1"/>
    <col min="15883" max="15883" width="13" style="119" customWidth="1"/>
    <col min="15884" max="16128" width="11.42578125" style="119"/>
    <col min="16129" max="16129" width="33" style="119" customWidth="1"/>
    <col min="16130" max="16130" width="10.28515625" style="119" customWidth="1"/>
    <col min="16131" max="16132" width="10.140625" style="119" customWidth="1"/>
    <col min="16133" max="16133" width="10.85546875" style="119" customWidth="1"/>
    <col min="16134" max="16134" width="11" style="119" customWidth="1"/>
    <col min="16135" max="16136" width="11.42578125" style="119"/>
    <col min="16137" max="16137" width="10.28515625" style="119" customWidth="1"/>
    <col min="16138" max="16138" width="10.140625" style="119" customWidth="1"/>
    <col min="16139" max="16139" width="13" style="119" customWidth="1"/>
    <col min="16140" max="16384" width="11.42578125" style="119"/>
  </cols>
  <sheetData>
    <row r="1" spans="1:13" ht="15.75" thickBot="1">
      <c r="A1" s="136" t="s">
        <v>60</v>
      </c>
      <c r="B1" s="137"/>
      <c r="C1" s="137"/>
      <c r="D1" s="137"/>
      <c r="E1" s="137"/>
      <c r="F1" s="137"/>
      <c r="G1" s="137"/>
      <c r="H1" s="137"/>
      <c r="I1" s="137"/>
      <c r="J1" s="137"/>
      <c r="K1" s="138"/>
    </row>
    <row r="2" spans="1:13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3" ht="12.75" thickBot="1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</row>
    <row r="4" spans="1:13" ht="12.75" thickBot="1">
      <c r="A4" s="111" t="s">
        <v>0</v>
      </c>
      <c r="B4" s="112" t="s">
        <v>1</v>
      </c>
      <c r="C4" s="112" t="s">
        <v>2</v>
      </c>
      <c r="D4" s="113" t="s">
        <v>3</v>
      </c>
      <c r="E4" s="113" t="s">
        <v>4</v>
      </c>
      <c r="F4" s="113" t="s">
        <v>5</v>
      </c>
      <c r="G4" s="113" t="s">
        <v>6</v>
      </c>
      <c r="H4" s="113" t="s">
        <v>7</v>
      </c>
      <c r="I4" s="113" t="s">
        <v>8</v>
      </c>
      <c r="J4" s="113" t="s">
        <v>9</v>
      </c>
      <c r="K4" s="114" t="s">
        <v>10</v>
      </c>
    </row>
    <row r="5" spans="1:13" ht="24.75" thickBot="1">
      <c r="A5" s="115" t="s">
        <v>11</v>
      </c>
      <c r="B5" s="116">
        <f t="shared" ref="B5:B10" si="0">C5/2</f>
        <v>30655</v>
      </c>
      <c r="C5" s="116">
        <v>61310</v>
      </c>
      <c r="D5" s="117">
        <f t="shared" ref="D5:D10" si="1">+C5*1.5</f>
        <v>91965</v>
      </c>
      <c r="E5" s="117">
        <f t="shared" ref="E5:E10" si="2">+C5*2</f>
        <v>122620</v>
      </c>
      <c r="F5" s="117">
        <f t="shared" ref="F5:F10" si="3">+C5*2.5</f>
        <v>153275</v>
      </c>
      <c r="G5" s="117">
        <f t="shared" ref="G5:G10" si="4">+C5*3</f>
        <v>183930</v>
      </c>
      <c r="H5" s="117">
        <f t="shared" ref="H5:H10" si="5">+C5*3.5</f>
        <v>214585</v>
      </c>
      <c r="I5" s="117">
        <f t="shared" ref="I5:I10" si="6">+C5*4</f>
        <v>245240</v>
      </c>
      <c r="J5" s="117">
        <f t="shared" ref="J5:J10" si="7">+C5*4.5</f>
        <v>275895</v>
      </c>
      <c r="K5" s="118">
        <f t="shared" ref="K5:K10" si="8">+C5*5</f>
        <v>306550</v>
      </c>
    </row>
    <row r="6" spans="1:13" ht="36.75" thickBot="1">
      <c r="A6" s="115" t="s">
        <v>12</v>
      </c>
      <c r="B6" s="116">
        <f t="shared" si="0"/>
        <v>21434</v>
      </c>
      <c r="C6" s="116">
        <v>42868</v>
      </c>
      <c r="D6" s="117">
        <f t="shared" si="1"/>
        <v>64302</v>
      </c>
      <c r="E6" s="117">
        <f t="shared" si="2"/>
        <v>85736</v>
      </c>
      <c r="F6" s="117">
        <f t="shared" si="3"/>
        <v>107170</v>
      </c>
      <c r="G6" s="117">
        <f t="shared" si="4"/>
        <v>128604</v>
      </c>
      <c r="H6" s="117">
        <f t="shared" si="5"/>
        <v>150038</v>
      </c>
      <c r="I6" s="117">
        <f t="shared" si="6"/>
        <v>171472</v>
      </c>
      <c r="J6" s="117">
        <f t="shared" si="7"/>
        <v>192906</v>
      </c>
      <c r="K6" s="118">
        <f t="shared" si="8"/>
        <v>214340</v>
      </c>
      <c r="M6" s="132"/>
    </row>
    <row r="7" spans="1:13" ht="24.75" thickBot="1">
      <c r="A7" s="115" t="s">
        <v>13</v>
      </c>
      <c r="B7" s="116">
        <f t="shared" si="0"/>
        <v>30655</v>
      </c>
      <c r="C7" s="116">
        <v>61310</v>
      </c>
      <c r="D7" s="117">
        <f t="shared" si="1"/>
        <v>91965</v>
      </c>
      <c r="E7" s="117">
        <f t="shared" si="2"/>
        <v>122620</v>
      </c>
      <c r="F7" s="117">
        <f t="shared" si="3"/>
        <v>153275</v>
      </c>
      <c r="G7" s="117">
        <f t="shared" si="4"/>
        <v>183930</v>
      </c>
      <c r="H7" s="117">
        <f t="shared" si="5"/>
        <v>214585</v>
      </c>
      <c r="I7" s="117">
        <f t="shared" si="6"/>
        <v>245240</v>
      </c>
      <c r="J7" s="117">
        <f t="shared" si="7"/>
        <v>275895</v>
      </c>
      <c r="K7" s="118">
        <f t="shared" si="8"/>
        <v>306550</v>
      </c>
    </row>
    <row r="8" spans="1:13" ht="36.75" thickBot="1">
      <c r="A8" s="115" t="s">
        <v>14</v>
      </c>
      <c r="B8" s="116">
        <f t="shared" si="0"/>
        <v>25586.5</v>
      </c>
      <c r="C8" s="116">
        <v>51173</v>
      </c>
      <c r="D8" s="117">
        <f t="shared" si="1"/>
        <v>76759.5</v>
      </c>
      <c r="E8" s="117">
        <f t="shared" si="2"/>
        <v>102346</v>
      </c>
      <c r="F8" s="117">
        <f t="shared" si="3"/>
        <v>127932.5</v>
      </c>
      <c r="G8" s="117">
        <f t="shared" si="4"/>
        <v>153519</v>
      </c>
      <c r="H8" s="117">
        <f t="shared" si="5"/>
        <v>179105.5</v>
      </c>
      <c r="I8" s="117">
        <f t="shared" si="6"/>
        <v>204692</v>
      </c>
      <c r="J8" s="117">
        <f t="shared" si="7"/>
        <v>230278.5</v>
      </c>
      <c r="K8" s="118">
        <f t="shared" si="8"/>
        <v>255865</v>
      </c>
    </row>
    <row r="9" spans="1:13" ht="36.75" thickBot="1">
      <c r="A9" s="115" t="s">
        <v>15</v>
      </c>
      <c r="B9" s="116">
        <f t="shared" si="0"/>
        <v>37540.5</v>
      </c>
      <c r="C9" s="116">
        <v>75081</v>
      </c>
      <c r="D9" s="117">
        <f t="shared" si="1"/>
        <v>112621.5</v>
      </c>
      <c r="E9" s="117">
        <f t="shared" si="2"/>
        <v>150162</v>
      </c>
      <c r="F9" s="117">
        <f t="shared" si="3"/>
        <v>187702.5</v>
      </c>
      <c r="G9" s="117">
        <f t="shared" si="4"/>
        <v>225243</v>
      </c>
      <c r="H9" s="117">
        <f t="shared" si="5"/>
        <v>262783.5</v>
      </c>
      <c r="I9" s="117">
        <f t="shared" si="6"/>
        <v>300324</v>
      </c>
      <c r="J9" s="117">
        <f t="shared" si="7"/>
        <v>337864.5</v>
      </c>
      <c r="K9" s="118">
        <f t="shared" si="8"/>
        <v>375405</v>
      </c>
    </row>
    <row r="10" spans="1:13" ht="36">
      <c r="A10" s="115" t="s">
        <v>16</v>
      </c>
      <c r="B10" s="116">
        <f t="shared" si="0"/>
        <v>21434</v>
      </c>
      <c r="C10" s="116">
        <v>42868</v>
      </c>
      <c r="D10" s="117">
        <f t="shared" si="1"/>
        <v>64302</v>
      </c>
      <c r="E10" s="117">
        <f t="shared" si="2"/>
        <v>85736</v>
      </c>
      <c r="F10" s="117">
        <f t="shared" si="3"/>
        <v>107170</v>
      </c>
      <c r="G10" s="117">
        <f t="shared" si="4"/>
        <v>128604</v>
      </c>
      <c r="H10" s="117">
        <f t="shared" si="5"/>
        <v>150038</v>
      </c>
      <c r="I10" s="117">
        <f t="shared" si="6"/>
        <v>171472</v>
      </c>
      <c r="J10" s="117">
        <f t="shared" si="7"/>
        <v>192906</v>
      </c>
      <c r="K10" s="118">
        <f t="shared" si="8"/>
        <v>214340</v>
      </c>
    </row>
    <row r="14" spans="1:13">
      <c r="C14" s="119" t="s">
        <v>24</v>
      </c>
    </row>
    <row r="19" spans="6:6">
      <c r="F19" s="119" t="s">
        <v>24</v>
      </c>
    </row>
  </sheetData>
  <mergeCells count="1"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F17" sqref="F17"/>
    </sheetView>
  </sheetViews>
  <sheetFormatPr baseColWidth="10" defaultColWidth="10.28515625" defaultRowHeight="12.75"/>
  <cols>
    <col min="1" max="1" width="29" style="120" customWidth="1"/>
    <col min="2" max="16384" width="10.28515625" style="120"/>
  </cols>
  <sheetData>
    <row r="1" spans="1:13" ht="13.5" thickBot="1">
      <c r="A1" s="139" t="s">
        <v>59</v>
      </c>
      <c r="B1" s="140"/>
      <c r="C1" s="140"/>
      <c r="D1" s="140"/>
      <c r="E1" s="140"/>
      <c r="F1" s="140"/>
      <c r="G1" s="140"/>
      <c r="H1" s="140"/>
      <c r="I1" s="140"/>
      <c r="J1" s="140"/>
      <c r="K1" s="141"/>
    </row>
    <row r="2" spans="1:13">
      <c r="A2" s="121"/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3" ht="13.5" thickBot="1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3" ht="13.5" thickBot="1">
      <c r="A4" s="123" t="s">
        <v>0</v>
      </c>
      <c r="B4" s="124" t="s">
        <v>1</v>
      </c>
      <c r="C4" s="124" t="s">
        <v>2</v>
      </c>
      <c r="D4" s="125" t="s">
        <v>3</v>
      </c>
      <c r="E4" s="125" t="s">
        <v>4</v>
      </c>
      <c r="F4" s="125" t="s">
        <v>5</v>
      </c>
      <c r="G4" s="125" t="s">
        <v>6</v>
      </c>
      <c r="H4" s="125" t="s">
        <v>7</v>
      </c>
      <c r="I4" s="125" t="s">
        <v>8</v>
      </c>
      <c r="J4" s="125" t="s">
        <v>9</v>
      </c>
      <c r="K4" s="126" t="s">
        <v>10</v>
      </c>
    </row>
    <row r="5" spans="1:13" ht="39" thickBot="1">
      <c r="A5" s="127" t="s">
        <v>11</v>
      </c>
      <c r="B5" s="128">
        <f t="shared" ref="B5:B10" si="0">C5/2</f>
        <v>30261.5</v>
      </c>
      <c r="C5" s="128">
        <v>60523</v>
      </c>
      <c r="D5" s="129">
        <f t="shared" ref="D5:D10" si="1">+C5*1.5</f>
        <v>90784.5</v>
      </c>
      <c r="E5" s="129">
        <f t="shared" ref="E5:E10" si="2">+C5*2</f>
        <v>121046</v>
      </c>
      <c r="F5" s="129">
        <f t="shared" ref="F5:F10" si="3">+C5*2.5</f>
        <v>151307.5</v>
      </c>
      <c r="G5" s="129">
        <f t="shared" ref="G5:G10" si="4">+C5*3</f>
        <v>181569</v>
      </c>
      <c r="H5" s="129">
        <f t="shared" ref="H5:H10" si="5">+C5*3.5</f>
        <v>211830.5</v>
      </c>
      <c r="I5" s="129">
        <f t="shared" ref="I5:I10" si="6">+C5*4</f>
        <v>242092</v>
      </c>
      <c r="J5" s="129">
        <f t="shared" ref="J5:J10" si="7">+C5*4.5</f>
        <v>272353.5</v>
      </c>
      <c r="K5" s="130">
        <f t="shared" ref="K5:K10" si="8">+C5*5</f>
        <v>302615</v>
      </c>
    </row>
    <row r="6" spans="1:13" ht="39" thickBot="1">
      <c r="A6" s="127" t="s">
        <v>12</v>
      </c>
      <c r="B6" s="128">
        <f t="shared" si="0"/>
        <v>21159</v>
      </c>
      <c r="C6" s="128">
        <v>42318</v>
      </c>
      <c r="D6" s="129">
        <f t="shared" si="1"/>
        <v>63477</v>
      </c>
      <c r="E6" s="129">
        <f t="shared" si="2"/>
        <v>84636</v>
      </c>
      <c r="F6" s="129">
        <f t="shared" si="3"/>
        <v>105795</v>
      </c>
      <c r="G6" s="129">
        <f t="shared" si="4"/>
        <v>126954</v>
      </c>
      <c r="H6" s="129">
        <f t="shared" si="5"/>
        <v>148113</v>
      </c>
      <c r="I6" s="129">
        <f t="shared" si="6"/>
        <v>169272</v>
      </c>
      <c r="J6" s="129">
        <f t="shared" si="7"/>
        <v>190431</v>
      </c>
      <c r="K6" s="130">
        <f t="shared" si="8"/>
        <v>211590</v>
      </c>
      <c r="M6" s="131"/>
    </row>
    <row r="7" spans="1:13" ht="26.25" thickBot="1">
      <c r="A7" s="127" t="s">
        <v>13</v>
      </c>
      <c r="B7" s="128">
        <f t="shared" si="0"/>
        <v>30261.5</v>
      </c>
      <c r="C7" s="128">
        <v>60523</v>
      </c>
      <c r="D7" s="129">
        <f t="shared" si="1"/>
        <v>90784.5</v>
      </c>
      <c r="E7" s="129">
        <f t="shared" si="2"/>
        <v>121046</v>
      </c>
      <c r="F7" s="129">
        <f t="shared" si="3"/>
        <v>151307.5</v>
      </c>
      <c r="G7" s="129">
        <f t="shared" si="4"/>
        <v>181569</v>
      </c>
      <c r="H7" s="129">
        <f t="shared" si="5"/>
        <v>211830.5</v>
      </c>
      <c r="I7" s="129">
        <f t="shared" si="6"/>
        <v>242092</v>
      </c>
      <c r="J7" s="129">
        <f t="shared" si="7"/>
        <v>272353.5</v>
      </c>
      <c r="K7" s="130">
        <f t="shared" si="8"/>
        <v>302615</v>
      </c>
    </row>
    <row r="8" spans="1:13" ht="39" thickBot="1">
      <c r="A8" s="127" t="s">
        <v>14</v>
      </c>
      <c r="B8" s="128">
        <f t="shared" si="0"/>
        <v>25258</v>
      </c>
      <c r="C8" s="128">
        <v>50516</v>
      </c>
      <c r="D8" s="129">
        <f t="shared" si="1"/>
        <v>75774</v>
      </c>
      <c r="E8" s="129">
        <f t="shared" si="2"/>
        <v>101032</v>
      </c>
      <c r="F8" s="129">
        <f t="shared" si="3"/>
        <v>126290</v>
      </c>
      <c r="G8" s="129">
        <f t="shared" si="4"/>
        <v>151548</v>
      </c>
      <c r="H8" s="129">
        <f t="shared" si="5"/>
        <v>176806</v>
      </c>
      <c r="I8" s="129">
        <f t="shared" si="6"/>
        <v>202064</v>
      </c>
      <c r="J8" s="129">
        <f t="shared" si="7"/>
        <v>227322</v>
      </c>
      <c r="K8" s="130">
        <f t="shared" si="8"/>
        <v>252580</v>
      </c>
    </row>
    <row r="9" spans="1:13" ht="39" thickBot="1">
      <c r="A9" s="127" t="s">
        <v>15</v>
      </c>
      <c r="B9" s="128">
        <f t="shared" si="0"/>
        <v>37058.5</v>
      </c>
      <c r="C9" s="128">
        <v>74117</v>
      </c>
      <c r="D9" s="129">
        <f t="shared" si="1"/>
        <v>111175.5</v>
      </c>
      <c r="E9" s="129">
        <f t="shared" si="2"/>
        <v>148234</v>
      </c>
      <c r="F9" s="129">
        <f t="shared" si="3"/>
        <v>185292.5</v>
      </c>
      <c r="G9" s="129">
        <f t="shared" si="4"/>
        <v>222351</v>
      </c>
      <c r="H9" s="129">
        <f t="shared" si="5"/>
        <v>259409.5</v>
      </c>
      <c r="I9" s="129">
        <f t="shared" si="6"/>
        <v>296468</v>
      </c>
      <c r="J9" s="129">
        <f t="shared" si="7"/>
        <v>333526.5</v>
      </c>
      <c r="K9" s="130">
        <f t="shared" si="8"/>
        <v>370585</v>
      </c>
    </row>
    <row r="10" spans="1:13" ht="51">
      <c r="A10" s="127" t="s">
        <v>16</v>
      </c>
      <c r="B10" s="128">
        <f t="shared" si="0"/>
        <v>21159</v>
      </c>
      <c r="C10" s="128">
        <v>42318</v>
      </c>
      <c r="D10" s="129">
        <f t="shared" si="1"/>
        <v>63477</v>
      </c>
      <c r="E10" s="129">
        <f t="shared" si="2"/>
        <v>84636</v>
      </c>
      <c r="F10" s="129">
        <f t="shared" si="3"/>
        <v>105795</v>
      </c>
      <c r="G10" s="129">
        <f t="shared" si="4"/>
        <v>126954</v>
      </c>
      <c r="H10" s="129">
        <f t="shared" si="5"/>
        <v>148113</v>
      </c>
      <c r="I10" s="129">
        <f t="shared" si="6"/>
        <v>169272</v>
      </c>
      <c r="J10" s="129">
        <f t="shared" si="7"/>
        <v>190431</v>
      </c>
      <c r="K10" s="130">
        <f t="shared" si="8"/>
        <v>211590</v>
      </c>
    </row>
    <row r="11" spans="1:13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3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3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3">
      <c r="A14" s="68"/>
      <c r="B14" s="68"/>
      <c r="C14" s="68" t="s">
        <v>24</v>
      </c>
      <c r="D14" s="68"/>
      <c r="E14" s="68"/>
      <c r="F14" s="68"/>
      <c r="G14" s="68"/>
      <c r="H14" s="68"/>
      <c r="I14" s="68"/>
      <c r="J14" s="68"/>
      <c r="K14" s="68"/>
    </row>
    <row r="15" spans="1:13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pans="1:13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</row>
    <row r="17" spans="1:1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</row>
    <row r="18" spans="1:1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</row>
    <row r="19" spans="1:11">
      <c r="A19" s="68"/>
      <c r="B19" s="68"/>
      <c r="C19" s="68"/>
      <c r="D19" s="68"/>
      <c r="E19" s="68"/>
      <c r="F19" s="68" t="s">
        <v>24</v>
      </c>
      <c r="G19" s="68"/>
      <c r="H19" s="68"/>
      <c r="I19" s="68"/>
      <c r="J19" s="68"/>
      <c r="K19" s="68"/>
    </row>
    <row r="20" spans="1:11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</sheetData>
  <mergeCells count="1"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sqref="A1:XFD104857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58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29873</v>
      </c>
      <c r="C5" s="45">
        <v>59746</v>
      </c>
      <c r="D5" s="47">
        <f t="shared" ref="D5:D10" si="1">+C5*1.5</f>
        <v>89619</v>
      </c>
      <c r="E5" s="47">
        <f t="shared" ref="E5:E10" si="2">+C5*2</f>
        <v>119492</v>
      </c>
      <c r="F5" s="47">
        <f t="shared" ref="F5:F10" si="3">+C5*2.5</f>
        <v>149365</v>
      </c>
      <c r="G5" s="47">
        <f t="shared" ref="G5:G10" si="4">+C5*3</f>
        <v>179238</v>
      </c>
      <c r="H5" s="47">
        <f t="shared" ref="H5:H10" si="5">+C5*3.5</f>
        <v>209111</v>
      </c>
      <c r="I5" s="47">
        <f t="shared" ref="I5:I10" si="6">+C5*4</f>
        <v>238984</v>
      </c>
      <c r="J5" s="47">
        <f t="shared" ref="J5:J10" si="7">+C5*4.5</f>
        <v>268857</v>
      </c>
      <c r="K5" s="48">
        <f t="shared" ref="K5:K10" si="8">+C5*5</f>
        <v>298730</v>
      </c>
    </row>
    <row r="6" spans="1:13" ht="34.5" thickBot="1">
      <c r="A6" s="44" t="s">
        <v>12</v>
      </c>
      <c r="B6" s="45">
        <f t="shared" si="0"/>
        <v>20887.5</v>
      </c>
      <c r="C6" s="45">
        <v>41775</v>
      </c>
      <c r="D6" s="47">
        <f t="shared" si="1"/>
        <v>62662.5</v>
      </c>
      <c r="E6" s="47">
        <f t="shared" si="2"/>
        <v>83550</v>
      </c>
      <c r="F6" s="47">
        <f t="shared" si="3"/>
        <v>104437.5</v>
      </c>
      <c r="G6" s="47">
        <f t="shared" si="4"/>
        <v>125325</v>
      </c>
      <c r="H6" s="47">
        <f t="shared" si="5"/>
        <v>146212.5</v>
      </c>
      <c r="I6" s="47">
        <f t="shared" si="6"/>
        <v>167100</v>
      </c>
      <c r="J6" s="47">
        <f t="shared" si="7"/>
        <v>187987.5</v>
      </c>
      <c r="K6" s="48">
        <f t="shared" si="8"/>
        <v>208875</v>
      </c>
      <c r="M6" s="92"/>
    </row>
    <row r="7" spans="1:13" ht="23.25" thickBot="1">
      <c r="A7" s="44" t="s">
        <v>13</v>
      </c>
      <c r="B7" s="45">
        <f t="shared" si="0"/>
        <v>29873</v>
      </c>
      <c r="C7" s="45">
        <v>59746</v>
      </c>
      <c r="D7" s="47">
        <f t="shared" si="1"/>
        <v>89619</v>
      </c>
      <c r="E7" s="47">
        <f t="shared" si="2"/>
        <v>119492</v>
      </c>
      <c r="F7" s="47">
        <f t="shared" si="3"/>
        <v>149365</v>
      </c>
      <c r="G7" s="47">
        <f t="shared" si="4"/>
        <v>179238</v>
      </c>
      <c r="H7" s="47">
        <f t="shared" si="5"/>
        <v>209111</v>
      </c>
      <c r="I7" s="47">
        <f t="shared" si="6"/>
        <v>238984</v>
      </c>
      <c r="J7" s="47">
        <f t="shared" si="7"/>
        <v>268857</v>
      </c>
      <c r="K7" s="48">
        <f t="shared" si="8"/>
        <v>298730</v>
      </c>
    </row>
    <row r="8" spans="1:13" ht="23.25" thickBot="1">
      <c r="A8" s="44" t="s">
        <v>14</v>
      </c>
      <c r="B8" s="45">
        <f t="shared" si="0"/>
        <v>24934</v>
      </c>
      <c r="C8" s="45">
        <v>49868</v>
      </c>
      <c r="D8" s="47">
        <f t="shared" si="1"/>
        <v>74802</v>
      </c>
      <c r="E8" s="47">
        <f t="shared" si="2"/>
        <v>99736</v>
      </c>
      <c r="F8" s="47">
        <f t="shared" si="3"/>
        <v>124670</v>
      </c>
      <c r="G8" s="47">
        <f t="shared" si="4"/>
        <v>149604</v>
      </c>
      <c r="H8" s="47">
        <f t="shared" si="5"/>
        <v>174538</v>
      </c>
      <c r="I8" s="47">
        <f t="shared" si="6"/>
        <v>199472</v>
      </c>
      <c r="J8" s="47">
        <f t="shared" si="7"/>
        <v>224406</v>
      </c>
      <c r="K8" s="48">
        <f t="shared" si="8"/>
        <v>249340</v>
      </c>
    </row>
    <row r="9" spans="1:13" ht="23.25" thickBot="1">
      <c r="A9" s="44" t="s">
        <v>15</v>
      </c>
      <c r="B9" s="45">
        <f t="shared" si="0"/>
        <v>36583</v>
      </c>
      <c r="C9" s="45">
        <v>73166</v>
      </c>
      <c r="D9" s="47">
        <f t="shared" si="1"/>
        <v>109749</v>
      </c>
      <c r="E9" s="47">
        <f t="shared" si="2"/>
        <v>146332</v>
      </c>
      <c r="F9" s="47">
        <f t="shared" si="3"/>
        <v>182915</v>
      </c>
      <c r="G9" s="47">
        <f t="shared" si="4"/>
        <v>219498</v>
      </c>
      <c r="H9" s="47">
        <f t="shared" si="5"/>
        <v>256081</v>
      </c>
      <c r="I9" s="47">
        <f t="shared" si="6"/>
        <v>292664</v>
      </c>
      <c r="J9" s="47">
        <f t="shared" si="7"/>
        <v>329247</v>
      </c>
      <c r="K9" s="48">
        <f t="shared" si="8"/>
        <v>365830</v>
      </c>
    </row>
    <row r="10" spans="1:13" ht="33.75">
      <c r="A10" s="44" t="s">
        <v>16</v>
      </c>
      <c r="B10" s="45">
        <f t="shared" si="0"/>
        <v>20887.5</v>
      </c>
      <c r="C10" s="45">
        <v>41775</v>
      </c>
      <c r="D10" s="47">
        <f t="shared" si="1"/>
        <v>62662.5</v>
      </c>
      <c r="E10" s="47">
        <f t="shared" si="2"/>
        <v>83550</v>
      </c>
      <c r="F10" s="47">
        <f t="shared" si="3"/>
        <v>104437.5</v>
      </c>
      <c r="G10" s="47">
        <f t="shared" si="4"/>
        <v>125325</v>
      </c>
      <c r="H10" s="47">
        <f t="shared" si="5"/>
        <v>146212.5</v>
      </c>
      <c r="I10" s="47">
        <f t="shared" si="6"/>
        <v>167100</v>
      </c>
      <c r="J10" s="47">
        <f t="shared" si="7"/>
        <v>187987.5</v>
      </c>
      <c r="K10" s="48">
        <f t="shared" si="8"/>
        <v>208875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E18" sqref="E1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29519</v>
      </c>
      <c r="C5" s="45">
        <v>59038</v>
      </c>
      <c r="D5" s="47">
        <f t="shared" ref="D5:D10" si="1">+C5*1.5</f>
        <v>88557</v>
      </c>
      <c r="E5" s="47">
        <f t="shared" ref="E5:E10" si="2">+C5*2</f>
        <v>118076</v>
      </c>
      <c r="F5" s="47">
        <f t="shared" ref="F5:F10" si="3">+C5*2.5</f>
        <v>147595</v>
      </c>
      <c r="G5" s="47">
        <f t="shared" ref="G5:G10" si="4">+C5*3</f>
        <v>177114</v>
      </c>
      <c r="H5" s="47">
        <f t="shared" ref="H5:H10" si="5">+C5*3.5</f>
        <v>206633</v>
      </c>
      <c r="I5" s="47">
        <f t="shared" ref="I5:I10" si="6">+C5*4</f>
        <v>236152</v>
      </c>
      <c r="J5" s="47">
        <f t="shared" ref="J5:J10" si="7">+C5*4.5</f>
        <v>265671</v>
      </c>
      <c r="K5" s="48">
        <f t="shared" ref="K5:K10" si="8">+C5*5</f>
        <v>295190</v>
      </c>
    </row>
    <row r="6" spans="1:13" ht="34.5" thickBot="1">
      <c r="A6" s="44" t="s">
        <v>12</v>
      </c>
      <c r="B6" s="45">
        <f t="shared" si="0"/>
        <v>20640</v>
      </c>
      <c r="C6" s="45">
        <v>41280</v>
      </c>
      <c r="D6" s="47">
        <f t="shared" si="1"/>
        <v>61920</v>
      </c>
      <c r="E6" s="47">
        <f t="shared" si="2"/>
        <v>82560</v>
      </c>
      <c r="F6" s="47">
        <f t="shared" si="3"/>
        <v>103200</v>
      </c>
      <c r="G6" s="47">
        <f t="shared" si="4"/>
        <v>123840</v>
      </c>
      <c r="H6" s="47">
        <f t="shared" si="5"/>
        <v>144480</v>
      </c>
      <c r="I6" s="47">
        <f t="shared" si="6"/>
        <v>165120</v>
      </c>
      <c r="J6" s="47">
        <f t="shared" si="7"/>
        <v>185760</v>
      </c>
      <c r="K6" s="48">
        <f t="shared" si="8"/>
        <v>206400</v>
      </c>
      <c r="M6" s="92"/>
    </row>
    <row r="7" spans="1:13" ht="23.25" thickBot="1">
      <c r="A7" s="44" t="s">
        <v>13</v>
      </c>
      <c r="B7" s="45">
        <f t="shared" si="0"/>
        <v>29519</v>
      </c>
      <c r="C7" s="45">
        <v>59038</v>
      </c>
      <c r="D7" s="47">
        <f t="shared" si="1"/>
        <v>88557</v>
      </c>
      <c r="E7" s="47">
        <f t="shared" si="2"/>
        <v>118076</v>
      </c>
      <c r="F7" s="47">
        <f t="shared" si="3"/>
        <v>147595</v>
      </c>
      <c r="G7" s="47">
        <f t="shared" si="4"/>
        <v>177114</v>
      </c>
      <c r="H7" s="47">
        <f t="shared" si="5"/>
        <v>206633</v>
      </c>
      <c r="I7" s="47">
        <f t="shared" si="6"/>
        <v>236152</v>
      </c>
      <c r="J7" s="47">
        <f t="shared" si="7"/>
        <v>265671</v>
      </c>
      <c r="K7" s="48">
        <f t="shared" si="8"/>
        <v>295190</v>
      </c>
    </row>
    <row r="8" spans="1:13" ht="23.25" thickBot="1">
      <c r="A8" s="44" t="s">
        <v>14</v>
      </c>
      <c r="B8" s="45">
        <f t="shared" si="0"/>
        <v>24638.5</v>
      </c>
      <c r="C8" s="45">
        <v>49277</v>
      </c>
      <c r="D8" s="47">
        <f t="shared" si="1"/>
        <v>73915.5</v>
      </c>
      <c r="E8" s="47">
        <f t="shared" si="2"/>
        <v>98554</v>
      </c>
      <c r="F8" s="47">
        <f t="shared" si="3"/>
        <v>123192.5</v>
      </c>
      <c r="G8" s="47">
        <f t="shared" si="4"/>
        <v>147831</v>
      </c>
      <c r="H8" s="47">
        <f t="shared" si="5"/>
        <v>172469.5</v>
      </c>
      <c r="I8" s="47">
        <f t="shared" si="6"/>
        <v>197108</v>
      </c>
      <c r="J8" s="47">
        <f t="shared" si="7"/>
        <v>221746.5</v>
      </c>
      <c r="K8" s="48">
        <f t="shared" si="8"/>
        <v>246385</v>
      </c>
    </row>
    <row r="9" spans="1:13" ht="23.25" thickBot="1">
      <c r="A9" s="44" t="s">
        <v>15</v>
      </c>
      <c r="B9" s="45">
        <f t="shared" si="0"/>
        <v>36149</v>
      </c>
      <c r="C9" s="45">
        <v>72298</v>
      </c>
      <c r="D9" s="47">
        <f t="shared" si="1"/>
        <v>108447</v>
      </c>
      <c r="E9" s="47">
        <f t="shared" si="2"/>
        <v>144596</v>
      </c>
      <c r="F9" s="47">
        <f t="shared" si="3"/>
        <v>180745</v>
      </c>
      <c r="G9" s="47">
        <f t="shared" si="4"/>
        <v>216894</v>
      </c>
      <c r="H9" s="47">
        <f t="shared" si="5"/>
        <v>253043</v>
      </c>
      <c r="I9" s="47">
        <f t="shared" si="6"/>
        <v>289192</v>
      </c>
      <c r="J9" s="47">
        <f t="shared" si="7"/>
        <v>325341</v>
      </c>
      <c r="K9" s="48">
        <f t="shared" si="8"/>
        <v>361490</v>
      </c>
    </row>
    <row r="10" spans="1:13" ht="33.75">
      <c r="A10" s="44" t="s">
        <v>16</v>
      </c>
      <c r="B10" s="45">
        <f t="shared" si="0"/>
        <v>20640</v>
      </c>
      <c r="C10" s="45">
        <v>41280</v>
      </c>
      <c r="D10" s="47">
        <f t="shared" si="1"/>
        <v>61920</v>
      </c>
      <c r="E10" s="47">
        <f t="shared" si="2"/>
        <v>82560</v>
      </c>
      <c r="F10" s="47">
        <f t="shared" si="3"/>
        <v>103200</v>
      </c>
      <c r="G10" s="47">
        <f t="shared" si="4"/>
        <v>123840</v>
      </c>
      <c r="H10" s="47">
        <f t="shared" si="5"/>
        <v>144480</v>
      </c>
      <c r="I10" s="47">
        <f t="shared" si="6"/>
        <v>165120</v>
      </c>
      <c r="J10" s="47">
        <f t="shared" si="7"/>
        <v>185760</v>
      </c>
      <c r="K10" s="48">
        <f t="shared" si="8"/>
        <v>206400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15" sqref="D15"/>
    </sheetView>
  </sheetViews>
  <sheetFormatPr baseColWidth="10" defaultRowHeight="15"/>
  <cols>
    <col min="1" max="1" width="30.85546875" style="102" customWidth="1"/>
    <col min="2" max="3" width="10.7109375" style="102" customWidth="1"/>
    <col min="4" max="4" width="11.5703125" style="102" customWidth="1"/>
    <col min="5" max="5" width="11.7109375" style="102" customWidth="1"/>
    <col min="6" max="6" width="8.7109375" style="102" customWidth="1"/>
    <col min="7" max="8" width="11.42578125" style="102"/>
    <col min="9" max="9" width="10.28515625" style="102" customWidth="1"/>
    <col min="10" max="10" width="10.140625" style="102" customWidth="1"/>
    <col min="11" max="11" width="9.28515625" style="102" customWidth="1"/>
    <col min="12" max="256" width="11.42578125" style="102"/>
    <col min="257" max="257" width="30.85546875" style="102" customWidth="1"/>
    <col min="258" max="259" width="10.7109375" style="102" customWidth="1"/>
    <col min="260" max="260" width="11.5703125" style="102" customWidth="1"/>
    <col min="261" max="261" width="11.7109375" style="102" customWidth="1"/>
    <col min="262" max="262" width="8.7109375" style="102" customWidth="1"/>
    <col min="263" max="264" width="11.42578125" style="102"/>
    <col min="265" max="265" width="10.28515625" style="102" customWidth="1"/>
    <col min="266" max="266" width="10.140625" style="102" customWidth="1"/>
    <col min="267" max="267" width="9.28515625" style="102" customWidth="1"/>
    <col min="268" max="512" width="11.42578125" style="102"/>
    <col min="513" max="513" width="30.85546875" style="102" customWidth="1"/>
    <col min="514" max="515" width="10.7109375" style="102" customWidth="1"/>
    <col min="516" max="516" width="11.5703125" style="102" customWidth="1"/>
    <col min="517" max="517" width="11.7109375" style="102" customWidth="1"/>
    <col min="518" max="518" width="8.7109375" style="102" customWidth="1"/>
    <col min="519" max="520" width="11.42578125" style="102"/>
    <col min="521" max="521" width="10.28515625" style="102" customWidth="1"/>
    <col min="522" max="522" width="10.140625" style="102" customWidth="1"/>
    <col min="523" max="523" width="9.28515625" style="102" customWidth="1"/>
    <col min="524" max="768" width="11.42578125" style="102"/>
    <col min="769" max="769" width="30.85546875" style="102" customWidth="1"/>
    <col min="770" max="771" width="10.7109375" style="102" customWidth="1"/>
    <col min="772" max="772" width="11.5703125" style="102" customWidth="1"/>
    <col min="773" max="773" width="11.7109375" style="102" customWidth="1"/>
    <col min="774" max="774" width="8.7109375" style="102" customWidth="1"/>
    <col min="775" max="776" width="11.42578125" style="102"/>
    <col min="777" max="777" width="10.28515625" style="102" customWidth="1"/>
    <col min="778" max="778" width="10.140625" style="102" customWidth="1"/>
    <col min="779" max="779" width="9.28515625" style="102" customWidth="1"/>
    <col min="780" max="1024" width="11.42578125" style="102"/>
    <col min="1025" max="1025" width="30.85546875" style="102" customWidth="1"/>
    <col min="1026" max="1027" width="10.7109375" style="102" customWidth="1"/>
    <col min="1028" max="1028" width="11.5703125" style="102" customWidth="1"/>
    <col min="1029" max="1029" width="11.7109375" style="102" customWidth="1"/>
    <col min="1030" max="1030" width="8.7109375" style="102" customWidth="1"/>
    <col min="1031" max="1032" width="11.42578125" style="102"/>
    <col min="1033" max="1033" width="10.28515625" style="102" customWidth="1"/>
    <col min="1034" max="1034" width="10.140625" style="102" customWidth="1"/>
    <col min="1035" max="1035" width="9.28515625" style="102" customWidth="1"/>
    <col min="1036" max="1280" width="11.42578125" style="102"/>
    <col min="1281" max="1281" width="30.85546875" style="102" customWidth="1"/>
    <col min="1282" max="1283" width="10.7109375" style="102" customWidth="1"/>
    <col min="1284" max="1284" width="11.5703125" style="102" customWidth="1"/>
    <col min="1285" max="1285" width="11.7109375" style="102" customWidth="1"/>
    <col min="1286" max="1286" width="8.7109375" style="102" customWidth="1"/>
    <col min="1287" max="1288" width="11.42578125" style="102"/>
    <col min="1289" max="1289" width="10.28515625" style="102" customWidth="1"/>
    <col min="1290" max="1290" width="10.140625" style="102" customWidth="1"/>
    <col min="1291" max="1291" width="9.28515625" style="102" customWidth="1"/>
    <col min="1292" max="1536" width="11.42578125" style="102"/>
    <col min="1537" max="1537" width="30.85546875" style="102" customWidth="1"/>
    <col min="1538" max="1539" width="10.7109375" style="102" customWidth="1"/>
    <col min="1540" max="1540" width="11.5703125" style="102" customWidth="1"/>
    <col min="1541" max="1541" width="11.7109375" style="102" customWidth="1"/>
    <col min="1542" max="1542" width="8.7109375" style="102" customWidth="1"/>
    <col min="1543" max="1544" width="11.42578125" style="102"/>
    <col min="1545" max="1545" width="10.28515625" style="102" customWidth="1"/>
    <col min="1546" max="1546" width="10.140625" style="102" customWidth="1"/>
    <col min="1547" max="1547" width="9.28515625" style="102" customWidth="1"/>
    <col min="1548" max="1792" width="11.42578125" style="102"/>
    <col min="1793" max="1793" width="30.85546875" style="102" customWidth="1"/>
    <col min="1794" max="1795" width="10.7109375" style="102" customWidth="1"/>
    <col min="1796" max="1796" width="11.5703125" style="102" customWidth="1"/>
    <col min="1797" max="1797" width="11.7109375" style="102" customWidth="1"/>
    <col min="1798" max="1798" width="8.7109375" style="102" customWidth="1"/>
    <col min="1799" max="1800" width="11.42578125" style="102"/>
    <col min="1801" max="1801" width="10.28515625" style="102" customWidth="1"/>
    <col min="1802" max="1802" width="10.140625" style="102" customWidth="1"/>
    <col min="1803" max="1803" width="9.28515625" style="102" customWidth="1"/>
    <col min="1804" max="2048" width="11.42578125" style="102"/>
    <col min="2049" max="2049" width="30.85546875" style="102" customWidth="1"/>
    <col min="2050" max="2051" width="10.7109375" style="102" customWidth="1"/>
    <col min="2052" max="2052" width="11.5703125" style="102" customWidth="1"/>
    <col min="2053" max="2053" width="11.7109375" style="102" customWidth="1"/>
    <col min="2054" max="2054" width="8.7109375" style="102" customWidth="1"/>
    <col min="2055" max="2056" width="11.42578125" style="102"/>
    <col min="2057" max="2057" width="10.28515625" style="102" customWidth="1"/>
    <col min="2058" max="2058" width="10.140625" style="102" customWidth="1"/>
    <col min="2059" max="2059" width="9.28515625" style="102" customWidth="1"/>
    <col min="2060" max="2304" width="11.42578125" style="102"/>
    <col min="2305" max="2305" width="30.85546875" style="102" customWidth="1"/>
    <col min="2306" max="2307" width="10.7109375" style="102" customWidth="1"/>
    <col min="2308" max="2308" width="11.5703125" style="102" customWidth="1"/>
    <col min="2309" max="2309" width="11.7109375" style="102" customWidth="1"/>
    <col min="2310" max="2310" width="8.7109375" style="102" customWidth="1"/>
    <col min="2311" max="2312" width="11.42578125" style="102"/>
    <col min="2313" max="2313" width="10.28515625" style="102" customWidth="1"/>
    <col min="2314" max="2314" width="10.140625" style="102" customWidth="1"/>
    <col min="2315" max="2315" width="9.28515625" style="102" customWidth="1"/>
    <col min="2316" max="2560" width="11.42578125" style="102"/>
    <col min="2561" max="2561" width="30.85546875" style="102" customWidth="1"/>
    <col min="2562" max="2563" width="10.7109375" style="102" customWidth="1"/>
    <col min="2564" max="2564" width="11.5703125" style="102" customWidth="1"/>
    <col min="2565" max="2565" width="11.7109375" style="102" customWidth="1"/>
    <col min="2566" max="2566" width="8.7109375" style="102" customWidth="1"/>
    <col min="2567" max="2568" width="11.42578125" style="102"/>
    <col min="2569" max="2569" width="10.28515625" style="102" customWidth="1"/>
    <col min="2570" max="2570" width="10.140625" style="102" customWidth="1"/>
    <col min="2571" max="2571" width="9.28515625" style="102" customWidth="1"/>
    <col min="2572" max="2816" width="11.42578125" style="102"/>
    <col min="2817" max="2817" width="30.85546875" style="102" customWidth="1"/>
    <col min="2818" max="2819" width="10.7109375" style="102" customWidth="1"/>
    <col min="2820" max="2820" width="11.5703125" style="102" customWidth="1"/>
    <col min="2821" max="2821" width="11.7109375" style="102" customWidth="1"/>
    <col min="2822" max="2822" width="8.7109375" style="102" customWidth="1"/>
    <col min="2823" max="2824" width="11.42578125" style="102"/>
    <col min="2825" max="2825" width="10.28515625" style="102" customWidth="1"/>
    <col min="2826" max="2826" width="10.140625" style="102" customWidth="1"/>
    <col min="2827" max="2827" width="9.28515625" style="102" customWidth="1"/>
    <col min="2828" max="3072" width="11.42578125" style="102"/>
    <col min="3073" max="3073" width="30.85546875" style="102" customWidth="1"/>
    <col min="3074" max="3075" width="10.7109375" style="102" customWidth="1"/>
    <col min="3076" max="3076" width="11.5703125" style="102" customWidth="1"/>
    <col min="3077" max="3077" width="11.7109375" style="102" customWidth="1"/>
    <col min="3078" max="3078" width="8.7109375" style="102" customWidth="1"/>
    <col min="3079" max="3080" width="11.42578125" style="102"/>
    <col min="3081" max="3081" width="10.28515625" style="102" customWidth="1"/>
    <col min="3082" max="3082" width="10.140625" style="102" customWidth="1"/>
    <col min="3083" max="3083" width="9.28515625" style="102" customWidth="1"/>
    <col min="3084" max="3328" width="11.42578125" style="102"/>
    <col min="3329" max="3329" width="30.85546875" style="102" customWidth="1"/>
    <col min="3330" max="3331" width="10.7109375" style="102" customWidth="1"/>
    <col min="3332" max="3332" width="11.5703125" style="102" customWidth="1"/>
    <col min="3333" max="3333" width="11.7109375" style="102" customWidth="1"/>
    <col min="3334" max="3334" width="8.7109375" style="102" customWidth="1"/>
    <col min="3335" max="3336" width="11.42578125" style="102"/>
    <col min="3337" max="3337" width="10.28515625" style="102" customWidth="1"/>
    <col min="3338" max="3338" width="10.140625" style="102" customWidth="1"/>
    <col min="3339" max="3339" width="9.28515625" style="102" customWidth="1"/>
    <col min="3340" max="3584" width="11.42578125" style="102"/>
    <col min="3585" max="3585" width="30.85546875" style="102" customWidth="1"/>
    <col min="3586" max="3587" width="10.7109375" style="102" customWidth="1"/>
    <col min="3588" max="3588" width="11.5703125" style="102" customWidth="1"/>
    <col min="3589" max="3589" width="11.7109375" style="102" customWidth="1"/>
    <col min="3590" max="3590" width="8.7109375" style="102" customWidth="1"/>
    <col min="3591" max="3592" width="11.42578125" style="102"/>
    <col min="3593" max="3593" width="10.28515625" style="102" customWidth="1"/>
    <col min="3594" max="3594" width="10.140625" style="102" customWidth="1"/>
    <col min="3595" max="3595" width="9.28515625" style="102" customWidth="1"/>
    <col min="3596" max="3840" width="11.42578125" style="102"/>
    <col min="3841" max="3841" width="30.85546875" style="102" customWidth="1"/>
    <col min="3842" max="3843" width="10.7109375" style="102" customWidth="1"/>
    <col min="3844" max="3844" width="11.5703125" style="102" customWidth="1"/>
    <col min="3845" max="3845" width="11.7109375" style="102" customWidth="1"/>
    <col min="3846" max="3846" width="8.7109375" style="102" customWidth="1"/>
    <col min="3847" max="3848" width="11.42578125" style="102"/>
    <col min="3849" max="3849" width="10.28515625" style="102" customWidth="1"/>
    <col min="3850" max="3850" width="10.140625" style="102" customWidth="1"/>
    <col min="3851" max="3851" width="9.28515625" style="102" customWidth="1"/>
    <col min="3852" max="4096" width="11.42578125" style="102"/>
    <col min="4097" max="4097" width="30.85546875" style="102" customWidth="1"/>
    <col min="4098" max="4099" width="10.7109375" style="102" customWidth="1"/>
    <col min="4100" max="4100" width="11.5703125" style="102" customWidth="1"/>
    <col min="4101" max="4101" width="11.7109375" style="102" customWidth="1"/>
    <col min="4102" max="4102" width="8.7109375" style="102" customWidth="1"/>
    <col min="4103" max="4104" width="11.42578125" style="102"/>
    <col min="4105" max="4105" width="10.28515625" style="102" customWidth="1"/>
    <col min="4106" max="4106" width="10.140625" style="102" customWidth="1"/>
    <col min="4107" max="4107" width="9.28515625" style="102" customWidth="1"/>
    <col min="4108" max="4352" width="11.42578125" style="102"/>
    <col min="4353" max="4353" width="30.85546875" style="102" customWidth="1"/>
    <col min="4354" max="4355" width="10.7109375" style="102" customWidth="1"/>
    <col min="4356" max="4356" width="11.5703125" style="102" customWidth="1"/>
    <col min="4357" max="4357" width="11.7109375" style="102" customWidth="1"/>
    <col min="4358" max="4358" width="8.7109375" style="102" customWidth="1"/>
    <col min="4359" max="4360" width="11.42578125" style="102"/>
    <col min="4361" max="4361" width="10.28515625" style="102" customWidth="1"/>
    <col min="4362" max="4362" width="10.140625" style="102" customWidth="1"/>
    <col min="4363" max="4363" width="9.28515625" style="102" customWidth="1"/>
    <col min="4364" max="4608" width="11.42578125" style="102"/>
    <col min="4609" max="4609" width="30.85546875" style="102" customWidth="1"/>
    <col min="4610" max="4611" width="10.7109375" style="102" customWidth="1"/>
    <col min="4612" max="4612" width="11.5703125" style="102" customWidth="1"/>
    <col min="4613" max="4613" width="11.7109375" style="102" customWidth="1"/>
    <col min="4614" max="4614" width="8.7109375" style="102" customWidth="1"/>
    <col min="4615" max="4616" width="11.42578125" style="102"/>
    <col min="4617" max="4617" width="10.28515625" style="102" customWidth="1"/>
    <col min="4618" max="4618" width="10.140625" style="102" customWidth="1"/>
    <col min="4619" max="4619" width="9.28515625" style="102" customWidth="1"/>
    <col min="4620" max="4864" width="11.42578125" style="102"/>
    <col min="4865" max="4865" width="30.85546875" style="102" customWidth="1"/>
    <col min="4866" max="4867" width="10.7109375" style="102" customWidth="1"/>
    <col min="4868" max="4868" width="11.5703125" style="102" customWidth="1"/>
    <col min="4869" max="4869" width="11.7109375" style="102" customWidth="1"/>
    <col min="4870" max="4870" width="8.7109375" style="102" customWidth="1"/>
    <col min="4871" max="4872" width="11.42578125" style="102"/>
    <col min="4873" max="4873" width="10.28515625" style="102" customWidth="1"/>
    <col min="4874" max="4874" width="10.140625" style="102" customWidth="1"/>
    <col min="4875" max="4875" width="9.28515625" style="102" customWidth="1"/>
    <col min="4876" max="5120" width="11.42578125" style="102"/>
    <col min="5121" max="5121" width="30.85546875" style="102" customWidth="1"/>
    <col min="5122" max="5123" width="10.7109375" style="102" customWidth="1"/>
    <col min="5124" max="5124" width="11.5703125" style="102" customWidth="1"/>
    <col min="5125" max="5125" width="11.7109375" style="102" customWidth="1"/>
    <col min="5126" max="5126" width="8.7109375" style="102" customWidth="1"/>
    <col min="5127" max="5128" width="11.42578125" style="102"/>
    <col min="5129" max="5129" width="10.28515625" style="102" customWidth="1"/>
    <col min="5130" max="5130" width="10.140625" style="102" customWidth="1"/>
    <col min="5131" max="5131" width="9.28515625" style="102" customWidth="1"/>
    <col min="5132" max="5376" width="11.42578125" style="102"/>
    <col min="5377" max="5377" width="30.85546875" style="102" customWidth="1"/>
    <col min="5378" max="5379" width="10.7109375" style="102" customWidth="1"/>
    <col min="5380" max="5380" width="11.5703125" style="102" customWidth="1"/>
    <col min="5381" max="5381" width="11.7109375" style="102" customWidth="1"/>
    <col min="5382" max="5382" width="8.7109375" style="102" customWidth="1"/>
    <col min="5383" max="5384" width="11.42578125" style="102"/>
    <col min="5385" max="5385" width="10.28515625" style="102" customWidth="1"/>
    <col min="5386" max="5386" width="10.140625" style="102" customWidth="1"/>
    <col min="5387" max="5387" width="9.28515625" style="102" customWidth="1"/>
    <col min="5388" max="5632" width="11.42578125" style="102"/>
    <col min="5633" max="5633" width="30.85546875" style="102" customWidth="1"/>
    <col min="5634" max="5635" width="10.7109375" style="102" customWidth="1"/>
    <col min="5636" max="5636" width="11.5703125" style="102" customWidth="1"/>
    <col min="5637" max="5637" width="11.7109375" style="102" customWidth="1"/>
    <col min="5638" max="5638" width="8.7109375" style="102" customWidth="1"/>
    <col min="5639" max="5640" width="11.42578125" style="102"/>
    <col min="5641" max="5641" width="10.28515625" style="102" customWidth="1"/>
    <col min="5642" max="5642" width="10.140625" style="102" customWidth="1"/>
    <col min="5643" max="5643" width="9.28515625" style="102" customWidth="1"/>
    <col min="5644" max="5888" width="11.42578125" style="102"/>
    <col min="5889" max="5889" width="30.85546875" style="102" customWidth="1"/>
    <col min="5890" max="5891" width="10.7109375" style="102" customWidth="1"/>
    <col min="5892" max="5892" width="11.5703125" style="102" customWidth="1"/>
    <col min="5893" max="5893" width="11.7109375" style="102" customWidth="1"/>
    <col min="5894" max="5894" width="8.7109375" style="102" customWidth="1"/>
    <col min="5895" max="5896" width="11.42578125" style="102"/>
    <col min="5897" max="5897" width="10.28515625" style="102" customWidth="1"/>
    <col min="5898" max="5898" width="10.140625" style="102" customWidth="1"/>
    <col min="5899" max="5899" width="9.28515625" style="102" customWidth="1"/>
    <col min="5900" max="6144" width="11.42578125" style="102"/>
    <col min="6145" max="6145" width="30.85546875" style="102" customWidth="1"/>
    <col min="6146" max="6147" width="10.7109375" style="102" customWidth="1"/>
    <col min="6148" max="6148" width="11.5703125" style="102" customWidth="1"/>
    <col min="6149" max="6149" width="11.7109375" style="102" customWidth="1"/>
    <col min="6150" max="6150" width="8.7109375" style="102" customWidth="1"/>
    <col min="6151" max="6152" width="11.42578125" style="102"/>
    <col min="6153" max="6153" width="10.28515625" style="102" customWidth="1"/>
    <col min="6154" max="6154" width="10.140625" style="102" customWidth="1"/>
    <col min="6155" max="6155" width="9.28515625" style="102" customWidth="1"/>
    <col min="6156" max="6400" width="11.42578125" style="102"/>
    <col min="6401" max="6401" width="30.85546875" style="102" customWidth="1"/>
    <col min="6402" max="6403" width="10.7109375" style="102" customWidth="1"/>
    <col min="6404" max="6404" width="11.5703125" style="102" customWidth="1"/>
    <col min="6405" max="6405" width="11.7109375" style="102" customWidth="1"/>
    <col min="6406" max="6406" width="8.7109375" style="102" customWidth="1"/>
    <col min="6407" max="6408" width="11.42578125" style="102"/>
    <col min="6409" max="6409" width="10.28515625" style="102" customWidth="1"/>
    <col min="6410" max="6410" width="10.140625" style="102" customWidth="1"/>
    <col min="6411" max="6411" width="9.28515625" style="102" customWidth="1"/>
    <col min="6412" max="6656" width="11.42578125" style="102"/>
    <col min="6657" max="6657" width="30.85546875" style="102" customWidth="1"/>
    <col min="6658" max="6659" width="10.7109375" style="102" customWidth="1"/>
    <col min="6660" max="6660" width="11.5703125" style="102" customWidth="1"/>
    <col min="6661" max="6661" width="11.7109375" style="102" customWidth="1"/>
    <col min="6662" max="6662" width="8.7109375" style="102" customWidth="1"/>
    <col min="6663" max="6664" width="11.42578125" style="102"/>
    <col min="6665" max="6665" width="10.28515625" style="102" customWidth="1"/>
    <col min="6666" max="6666" width="10.140625" style="102" customWidth="1"/>
    <col min="6667" max="6667" width="9.28515625" style="102" customWidth="1"/>
    <col min="6668" max="6912" width="11.42578125" style="102"/>
    <col min="6913" max="6913" width="30.85546875" style="102" customWidth="1"/>
    <col min="6914" max="6915" width="10.7109375" style="102" customWidth="1"/>
    <col min="6916" max="6916" width="11.5703125" style="102" customWidth="1"/>
    <col min="6917" max="6917" width="11.7109375" style="102" customWidth="1"/>
    <col min="6918" max="6918" width="8.7109375" style="102" customWidth="1"/>
    <col min="6919" max="6920" width="11.42578125" style="102"/>
    <col min="6921" max="6921" width="10.28515625" style="102" customWidth="1"/>
    <col min="6922" max="6922" width="10.140625" style="102" customWidth="1"/>
    <col min="6923" max="6923" width="9.28515625" style="102" customWidth="1"/>
    <col min="6924" max="7168" width="11.42578125" style="102"/>
    <col min="7169" max="7169" width="30.85546875" style="102" customWidth="1"/>
    <col min="7170" max="7171" width="10.7109375" style="102" customWidth="1"/>
    <col min="7172" max="7172" width="11.5703125" style="102" customWidth="1"/>
    <col min="7173" max="7173" width="11.7109375" style="102" customWidth="1"/>
    <col min="7174" max="7174" width="8.7109375" style="102" customWidth="1"/>
    <col min="7175" max="7176" width="11.42578125" style="102"/>
    <col min="7177" max="7177" width="10.28515625" style="102" customWidth="1"/>
    <col min="7178" max="7178" width="10.140625" style="102" customWidth="1"/>
    <col min="7179" max="7179" width="9.28515625" style="102" customWidth="1"/>
    <col min="7180" max="7424" width="11.42578125" style="102"/>
    <col min="7425" max="7425" width="30.85546875" style="102" customWidth="1"/>
    <col min="7426" max="7427" width="10.7109375" style="102" customWidth="1"/>
    <col min="7428" max="7428" width="11.5703125" style="102" customWidth="1"/>
    <col min="7429" max="7429" width="11.7109375" style="102" customWidth="1"/>
    <col min="7430" max="7430" width="8.7109375" style="102" customWidth="1"/>
    <col min="7431" max="7432" width="11.42578125" style="102"/>
    <col min="7433" max="7433" width="10.28515625" style="102" customWidth="1"/>
    <col min="7434" max="7434" width="10.140625" style="102" customWidth="1"/>
    <col min="7435" max="7435" width="9.28515625" style="102" customWidth="1"/>
    <col min="7436" max="7680" width="11.42578125" style="102"/>
    <col min="7681" max="7681" width="30.85546875" style="102" customWidth="1"/>
    <col min="7682" max="7683" width="10.7109375" style="102" customWidth="1"/>
    <col min="7684" max="7684" width="11.5703125" style="102" customWidth="1"/>
    <col min="7685" max="7685" width="11.7109375" style="102" customWidth="1"/>
    <col min="7686" max="7686" width="8.7109375" style="102" customWidth="1"/>
    <col min="7687" max="7688" width="11.42578125" style="102"/>
    <col min="7689" max="7689" width="10.28515625" style="102" customWidth="1"/>
    <col min="7690" max="7690" width="10.140625" style="102" customWidth="1"/>
    <col min="7691" max="7691" width="9.28515625" style="102" customWidth="1"/>
    <col min="7692" max="7936" width="11.42578125" style="102"/>
    <col min="7937" max="7937" width="30.85546875" style="102" customWidth="1"/>
    <col min="7938" max="7939" width="10.7109375" style="102" customWidth="1"/>
    <col min="7940" max="7940" width="11.5703125" style="102" customWidth="1"/>
    <col min="7941" max="7941" width="11.7109375" style="102" customWidth="1"/>
    <col min="7942" max="7942" width="8.7109375" style="102" customWidth="1"/>
    <col min="7943" max="7944" width="11.42578125" style="102"/>
    <col min="7945" max="7945" width="10.28515625" style="102" customWidth="1"/>
    <col min="7946" max="7946" width="10.140625" style="102" customWidth="1"/>
    <col min="7947" max="7947" width="9.28515625" style="102" customWidth="1"/>
    <col min="7948" max="8192" width="11.42578125" style="102"/>
    <col min="8193" max="8193" width="30.85546875" style="102" customWidth="1"/>
    <col min="8194" max="8195" width="10.7109375" style="102" customWidth="1"/>
    <col min="8196" max="8196" width="11.5703125" style="102" customWidth="1"/>
    <col min="8197" max="8197" width="11.7109375" style="102" customWidth="1"/>
    <col min="8198" max="8198" width="8.7109375" style="102" customWidth="1"/>
    <col min="8199" max="8200" width="11.42578125" style="102"/>
    <col min="8201" max="8201" width="10.28515625" style="102" customWidth="1"/>
    <col min="8202" max="8202" width="10.140625" style="102" customWidth="1"/>
    <col min="8203" max="8203" width="9.28515625" style="102" customWidth="1"/>
    <col min="8204" max="8448" width="11.42578125" style="102"/>
    <col min="8449" max="8449" width="30.85546875" style="102" customWidth="1"/>
    <col min="8450" max="8451" width="10.7109375" style="102" customWidth="1"/>
    <col min="8452" max="8452" width="11.5703125" style="102" customWidth="1"/>
    <col min="8453" max="8453" width="11.7109375" style="102" customWidth="1"/>
    <col min="8454" max="8454" width="8.7109375" style="102" customWidth="1"/>
    <col min="8455" max="8456" width="11.42578125" style="102"/>
    <col min="8457" max="8457" width="10.28515625" style="102" customWidth="1"/>
    <col min="8458" max="8458" width="10.140625" style="102" customWidth="1"/>
    <col min="8459" max="8459" width="9.28515625" style="102" customWidth="1"/>
    <col min="8460" max="8704" width="11.42578125" style="102"/>
    <col min="8705" max="8705" width="30.85546875" style="102" customWidth="1"/>
    <col min="8706" max="8707" width="10.7109375" style="102" customWidth="1"/>
    <col min="8708" max="8708" width="11.5703125" style="102" customWidth="1"/>
    <col min="8709" max="8709" width="11.7109375" style="102" customWidth="1"/>
    <col min="8710" max="8710" width="8.7109375" style="102" customWidth="1"/>
    <col min="8711" max="8712" width="11.42578125" style="102"/>
    <col min="8713" max="8713" width="10.28515625" style="102" customWidth="1"/>
    <col min="8714" max="8714" width="10.140625" style="102" customWidth="1"/>
    <col min="8715" max="8715" width="9.28515625" style="102" customWidth="1"/>
    <col min="8716" max="8960" width="11.42578125" style="102"/>
    <col min="8961" max="8961" width="30.85546875" style="102" customWidth="1"/>
    <col min="8962" max="8963" width="10.7109375" style="102" customWidth="1"/>
    <col min="8964" max="8964" width="11.5703125" style="102" customWidth="1"/>
    <col min="8965" max="8965" width="11.7109375" style="102" customWidth="1"/>
    <col min="8966" max="8966" width="8.7109375" style="102" customWidth="1"/>
    <col min="8967" max="8968" width="11.42578125" style="102"/>
    <col min="8969" max="8969" width="10.28515625" style="102" customWidth="1"/>
    <col min="8970" max="8970" width="10.140625" style="102" customWidth="1"/>
    <col min="8971" max="8971" width="9.28515625" style="102" customWidth="1"/>
    <col min="8972" max="9216" width="11.42578125" style="102"/>
    <col min="9217" max="9217" width="30.85546875" style="102" customWidth="1"/>
    <col min="9218" max="9219" width="10.7109375" style="102" customWidth="1"/>
    <col min="9220" max="9220" width="11.5703125" style="102" customWidth="1"/>
    <col min="9221" max="9221" width="11.7109375" style="102" customWidth="1"/>
    <col min="9222" max="9222" width="8.7109375" style="102" customWidth="1"/>
    <col min="9223" max="9224" width="11.42578125" style="102"/>
    <col min="9225" max="9225" width="10.28515625" style="102" customWidth="1"/>
    <col min="9226" max="9226" width="10.140625" style="102" customWidth="1"/>
    <col min="9227" max="9227" width="9.28515625" style="102" customWidth="1"/>
    <col min="9228" max="9472" width="11.42578125" style="102"/>
    <col min="9473" max="9473" width="30.85546875" style="102" customWidth="1"/>
    <col min="9474" max="9475" width="10.7109375" style="102" customWidth="1"/>
    <col min="9476" max="9476" width="11.5703125" style="102" customWidth="1"/>
    <col min="9477" max="9477" width="11.7109375" style="102" customWidth="1"/>
    <col min="9478" max="9478" width="8.7109375" style="102" customWidth="1"/>
    <col min="9479" max="9480" width="11.42578125" style="102"/>
    <col min="9481" max="9481" width="10.28515625" style="102" customWidth="1"/>
    <col min="9482" max="9482" width="10.140625" style="102" customWidth="1"/>
    <col min="9483" max="9483" width="9.28515625" style="102" customWidth="1"/>
    <col min="9484" max="9728" width="11.42578125" style="102"/>
    <col min="9729" max="9729" width="30.85546875" style="102" customWidth="1"/>
    <col min="9730" max="9731" width="10.7109375" style="102" customWidth="1"/>
    <col min="9732" max="9732" width="11.5703125" style="102" customWidth="1"/>
    <col min="9733" max="9733" width="11.7109375" style="102" customWidth="1"/>
    <col min="9734" max="9734" width="8.7109375" style="102" customWidth="1"/>
    <col min="9735" max="9736" width="11.42578125" style="102"/>
    <col min="9737" max="9737" width="10.28515625" style="102" customWidth="1"/>
    <col min="9738" max="9738" width="10.140625" style="102" customWidth="1"/>
    <col min="9739" max="9739" width="9.28515625" style="102" customWidth="1"/>
    <col min="9740" max="9984" width="11.42578125" style="102"/>
    <col min="9985" max="9985" width="30.85546875" style="102" customWidth="1"/>
    <col min="9986" max="9987" width="10.7109375" style="102" customWidth="1"/>
    <col min="9988" max="9988" width="11.5703125" style="102" customWidth="1"/>
    <col min="9989" max="9989" width="11.7109375" style="102" customWidth="1"/>
    <col min="9990" max="9990" width="8.7109375" style="102" customWidth="1"/>
    <col min="9991" max="9992" width="11.42578125" style="102"/>
    <col min="9993" max="9993" width="10.28515625" style="102" customWidth="1"/>
    <col min="9994" max="9994" width="10.140625" style="102" customWidth="1"/>
    <col min="9995" max="9995" width="9.28515625" style="102" customWidth="1"/>
    <col min="9996" max="10240" width="11.42578125" style="102"/>
    <col min="10241" max="10241" width="30.85546875" style="102" customWidth="1"/>
    <col min="10242" max="10243" width="10.7109375" style="102" customWidth="1"/>
    <col min="10244" max="10244" width="11.5703125" style="102" customWidth="1"/>
    <col min="10245" max="10245" width="11.7109375" style="102" customWidth="1"/>
    <col min="10246" max="10246" width="8.7109375" style="102" customWidth="1"/>
    <col min="10247" max="10248" width="11.42578125" style="102"/>
    <col min="10249" max="10249" width="10.28515625" style="102" customWidth="1"/>
    <col min="10250" max="10250" width="10.140625" style="102" customWidth="1"/>
    <col min="10251" max="10251" width="9.28515625" style="102" customWidth="1"/>
    <col min="10252" max="10496" width="11.42578125" style="102"/>
    <col min="10497" max="10497" width="30.85546875" style="102" customWidth="1"/>
    <col min="10498" max="10499" width="10.7109375" style="102" customWidth="1"/>
    <col min="10500" max="10500" width="11.5703125" style="102" customWidth="1"/>
    <col min="10501" max="10501" width="11.7109375" style="102" customWidth="1"/>
    <col min="10502" max="10502" width="8.7109375" style="102" customWidth="1"/>
    <col min="10503" max="10504" width="11.42578125" style="102"/>
    <col min="10505" max="10505" width="10.28515625" style="102" customWidth="1"/>
    <col min="10506" max="10506" width="10.140625" style="102" customWidth="1"/>
    <col min="10507" max="10507" width="9.28515625" style="102" customWidth="1"/>
    <col min="10508" max="10752" width="11.42578125" style="102"/>
    <col min="10753" max="10753" width="30.85546875" style="102" customWidth="1"/>
    <col min="10754" max="10755" width="10.7109375" style="102" customWidth="1"/>
    <col min="10756" max="10756" width="11.5703125" style="102" customWidth="1"/>
    <col min="10757" max="10757" width="11.7109375" style="102" customWidth="1"/>
    <col min="10758" max="10758" width="8.7109375" style="102" customWidth="1"/>
    <col min="10759" max="10760" width="11.42578125" style="102"/>
    <col min="10761" max="10761" width="10.28515625" style="102" customWidth="1"/>
    <col min="10762" max="10762" width="10.140625" style="102" customWidth="1"/>
    <col min="10763" max="10763" width="9.28515625" style="102" customWidth="1"/>
    <col min="10764" max="11008" width="11.42578125" style="102"/>
    <col min="11009" max="11009" width="30.85546875" style="102" customWidth="1"/>
    <col min="11010" max="11011" width="10.7109375" style="102" customWidth="1"/>
    <col min="11012" max="11012" width="11.5703125" style="102" customWidth="1"/>
    <col min="11013" max="11013" width="11.7109375" style="102" customWidth="1"/>
    <col min="11014" max="11014" width="8.7109375" style="102" customWidth="1"/>
    <col min="11015" max="11016" width="11.42578125" style="102"/>
    <col min="11017" max="11017" width="10.28515625" style="102" customWidth="1"/>
    <col min="11018" max="11018" width="10.140625" style="102" customWidth="1"/>
    <col min="11019" max="11019" width="9.28515625" style="102" customWidth="1"/>
    <col min="11020" max="11264" width="11.42578125" style="102"/>
    <col min="11265" max="11265" width="30.85546875" style="102" customWidth="1"/>
    <col min="11266" max="11267" width="10.7109375" style="102" customWidth="1"/>
    <col min="11268" max="11268" width="11.5703125" style="102" customWidth="1"/>
    <col min="11269" max="11269" width="11.7109375" style="102" customWidth="1"/>
    <col min="11270" max="11270" width="8.7109375" style="102" customWidth="1"/>
    <col min="11271" max="11272" width="11.42578125" style="102"/>
    <col min="11273" max="11273" width="10.28515625" style="102" customWidth="1"/>
    <col min="11274" max="11274" width="10.140625" style="102" customWidth="1"/>
    <col min="11275" max="11275" width="9.28515625" style="102" customWidth="1"/>
    <col min="11276" max="11520" width="11.42578125" style="102"/>
    <col min="11521" max="11521" width="30.85546875" style="102" customWidth="1"/>
    <col min="11522" max="11523" width="10.7109375" style="102" customWidth="1"/>
    <col min="11524" max="11524" width="11.5703125" style="102" customWidth="1"/>
    <col min="11525" max="11525" width="11.7109375" style="102" customWidth="1"/>
    <col min="11526" max="11526" width="8.7109375" style="102" customWidth="1"/>
    <col min="11527" max="11528" width="11.42578125" style="102"/>
    <col min="11529" max="11529" width="10.28515625" style="102" customWidth="1"/>
    <col min="11530" max="11530" width="10.140625" style="102" customWidth="1"/>
    <col min="11531" max="11531" width="9.28515625" style="102" customWidth="1"/>
    <col min="11532" max="11776" width="11.42578125" style="102"/>
    <col min="11777" max="11777" width="30.85546875" style="102" customWidth="1"/>
    <col min="11778" max="11779" width="10.7109375" style="102" customWidth="1"/>
    <col min="11780" max="11780" width="11.5703125" style="102" customWidth="1"/>
    <col min="11781" max="11781" width="11.7109375" style="102" customWidth="1"/>
    <col min="11782" max="11782" width="8.7109375" style="102" customWidth="1"/>
    <col min="11783" max="11784" width="11.42578125" style="102"/>
    <col min="11785" max="11785" width="10.28515625" style="102" customWidth="1"/>
    <col min="11786" max="11786" width="10.140625" style="102" customWidth="1"/>
    <col min="11787" max="11787" width="9.28515625" style="102" customWidth="1"/>
    <col min="11788" max="12032" width="11.42578125" style="102"/>
    <col min="12033" max="12033" width="30.85546875" style="102" customWidth="1"/>
    <col min="12034" max="12035" width="10.7109375" style="102" customWidth="1"/>
    <col min="12036" max="12036" width="11.5703125" style="102" customWidth="1"/>
    <col min="12037" max="12037" width="11.7109375" style="102" customWidth="1"/>
    <col min="12038" max="12038" width="8.7109375" style="102" customWidth="1"/>
    <col min="12039" max="12040" width="11.42578125" style="102"/>
    <col min="12041" max="12041" width="10.28515625" style="102" customWidth="1"/>
    <col min="12042" max="12042" width="10.140625" style="102" customWidth="1"/>
    <col min="12043" max="12043" width="9.28515625" style="102" customWidth="1"/>
    <col min="12044" max="12288" width="11.42578125" style="102"/>
    <col min="12289" max="12289" width="30.85546875" style="102" customWidth="1"/>
    <col min="12290" max="12291" width="10.7109375" style="102" customWidth="1"/>
    <col min="12292" max="12292" width="11.5703125" style="102" customWidth="1"/>
    <col min="12293" max="12293" width="11.7109375" style="102" customWidth="1"/>
    <col min="12294" max="12294" width="8.7109375" style="102" customWidth="1"/>
    <col min="12295" max="12296" width="11.42578125" style="102"/>
    <col min="12297" max="12297" width="10.28515625" style="102" customWidth="1"/>
    <col min="12298" max="12298" width="10.140625" style="102" customWidth="1"/>
    <col min="12299" max="12299" width="9.28515625" style="102" customWidth="1"/>
    <col min="12300" max="12544" width="11.42578125" style="102"/>
    <col min="12545" max="12545" width="30.85546875" style="102" customWidth="1"/>
    <col min="12546" max="12547" width="10.7109375" style="102" customWidth="1"/>
    <col min="12548" max="12548" width="11.5703125" style="102" customWidth="1"/>
    <col min="12549" max="12549" width="11.7109375" style="102" customWidth="1"/>
    <col min="12550" max="12550" width="8.7109375" style="102" customWidth="1"/>
    <col min="12551" max="12552" width="11.42578125" style="102"/>
    <col min="12553" max="12553" width="10.28515625" style="102" customWidth="1"/>
    <col min="12554" max="12554" width="10.140625" style="102" customWidth="1"/>
    <col min="12555" max="12555" width="9.28515625" style="102" customWidth="1"/>
    <col min="12556" max="12800" width="11.42578125" style="102"/>
    <col min="12801" max="12801" width="30.85546875" style="102" customWidth="1"/>
    <col min="12802" max="12803" width="10.7109375" style="102" customWidth="1"/>
    <col min="12804" max="12804" width="11.5703125" style="102" customWidth="1"/>
    <col min="12805" max="12805" width="11.7109375" style="102" customWidth="1"/>
    <col min="12806" max="12806" width="8.7109375" style="102" customWidth="1"/>
    <col min="12807" max="12808" width="11.42578125" style="102"/>
    <col min="12809" max="12809" width="10.28515625" style="102" customWidth="1"/>
    <col min="12810" max="12810" width="10.140625" style="102" customWidth="1"/>
    <col min="12811" max="12811" width="9.28515625" style="102" customWidth="1"/>
    <col min="12812" max="13056" width="11.42578125" style="102"/>
    <col min="13057" max="13057" width="30.85546875" style="102" customWidth="1"/>
    <col min="13058" max="13059" width="10.7109375" style="102" customWidth="1"/>
    <col min="13060" max="13060" width="11.5703125" style="102" customWidth="1"/>
    <col min="13061" max="13061" width="11.7109375" style="102" customWidth="1"/>
    <col min="13062" max="13062" width="8.7109375" style="102" customWidth="1"/>
    <col min="13063" max="13064" width="11.42578125" style="102"/>
    <col min="13065" max="13065" width="10.28515625" style="102" customWidth="1"/>
    <col min="13066" max="13066" width="10.140625" style="102" customWidth="1"/>
    <col min="13067" max="13067" width="9.28515625" style="102" customWidth="1"/>
    <col min="13068" max="13312" width="11.42578125" style="102"/>
    <col min="13313" max="13313" width="30.85546875" style="102" customWidth="1"/>
    <col min="13314" max="13315" width="10.7109375" style="102" customWidth="1"/>
    <col min="13316" max="13316" width="11.5703125" style="102" customWidth="1"/>
    <col min="13317" max="13317" width="11.7109375" style="102" customWidth="1"/>
    <col min="13318" max="13318" width="8.7109375" style="102" customWidth="1"/>
    <col min="13319" max="13320" width="11.42578125" style="102"/>
    <col min="13321" max="13321" width="10.28515625" style="102" customWidth="1"/>
    <col min="13322" max="13322" width="10.140625" style="102" customWidth="1"/>
    <col min="13323" max="13323" width="9.28515625" style="102" customWidth="1"/>
    <col min="13324" max="13568" width="11.42578125" style="102"/>
    <col min="13569" max="13569" width="30.85546875" style="102" customWidth="1"/>
    <col min="13570" max="13571" width="10.7109375" style="102" customWidth="1"/>
    <col min="13572" max="13572" width="11.5703125" style="102" customWidth="1"/>
    <col min="13573" max="13573" width="11.7109375" style="102" customWidth="1"/>
    <col min="13574" max="13574" width="8.7109375" style="102" customWidth="1"/>
    <col min="13575" max="13576" width="11.42578125" style="102"/>
    <col min="13577" max="13577" width="10.28515625" style="102" customWidth="1"/>
    <col min="13578" max="13578" width="10.140625" style="102" customWidth="1"/>
    <col min="13579" max="13579" width="9.28515625" style="102" customWidth="1"/>
    <col min="13580" max="13824" width="11.42578125" style="102"/>
    <col min="13825" max="13825" width="30.85546875" style="102" customWidth="1"/>
    <col min="13826" max="13827" width="10.7109375" style="102" customWidth="1"/>
    <col min="13828" max="13828" width="11.5703125" style="102" customWidth="1"/>
    <col min="13829" max="13829" width="11.7109375" style="102" customWidth="1"/>
    <col min="13830" max="13830" width="8.7109375" style="102" customWidth="1"/>
    <col min="13831" max="13832" width="11.42578125" style="102"/>
    <col min="13833" max="13833" width="10.28515625" style="102" customWidth="1"/>
    <col min="13834" max="13834" width="10.140625" style="102" customWidth="1"/>
    <col min="13835" max="13835" width="9.28515625" style="102" customWidth="1"/>
    <col min="13836" max="14080" width="11.42578125" style="102"/>
    <col min="14081" max="14081" width="30.85546875" style="102" customWidth="1"/>
    <col min="14082" max="14083" width="10.7109375" style="102" customWidth="1"/>
    <col min="14084" max="14084" width="11.5703125" style="102" customWidth="1"/>
    <col min="14085" max="14085" width="11.7109375" style="102" customWidth="1"/>
    <col min="14086" max="14086" width="8.7109375" style="102" customWidth="1"/>
    <col min="14087" max="14088" width="11.42578125" style="102"/>
    <col min="14089" max="14089" width="10.28515625" style="102" customWidth="1"/>
    <col min="14090" max="14090" width="10.140625" style="102" customWidth="1"/>
    <col min="14091" max="14091" width="9.28515625" style="102" customWidth="1"/>
    <col min="14092" max="14336" width="11.42578125" style="102"/>
    <col min="14337" max="14337" width="30.85546875" style="102" customWidth="1"/>
    <col min="14338" max="14339" width="10.7109375" style="102" customWidth="1"/>
    <col min="14340" max="14340" width="11.5703125" style="102" customWidth="1"/>
    <col min="14341" max="14341" width="11.7109375" style="102" customWidth="1"/>
    <col min="14342" max="14342" width="8.7109375" style="102" customWidth="1"/>
    <col min="14343" max="14344" width="11.42578125" style="102"/>
    <col min="14345" max="14345" width="10.28515625" style="102" customWidth="1"/>
    <col min="14346" max="14346" width="10.140625" style="102" customWidth="1"/>
    <col min="14347" max="14347" width="9.28515625" style="102" customWidth="1"/>
    <col min="14348" max="14592" width="11.42578125" style="102"/>
    <col min="14593" max="14593" width="30.85546875" style="102" customWidth="1"/>
    <col min="14594" max="14595" width="10.7109375" style="102" customWidth="1"/>
    <col min="14596" max="14596" width="11.5703125" style="102" customWidth="1"/>
    <col min="14597" max="14597" width="11.7109375" style="102" customWidth="1"/>
    <col min="14598" max="14598" width="8.7109375" style="102" customWidth="1"/>
    <col min="14599" max="14600" width="11.42578125" style="102"/>
    <col min="14601" max="14601" width="10.28515625" style="102" customWidth="1"/>
    <col min="14602" max="14602" width="10.140625" style="102" customWidth="1"/>
    <col min="14603" max="14603" width="9.28515625" style="102" customWidth="1"/>
    <col min="14604" max="14848" width="11.42578125" style="102"/>
    <col min="14849" max="14849" width="30.85546875" style="102" customWidth="1"/>
    <col min="14850" max="14851" width="10.7109375" style="102" customWidth="1"/>
    <col min="14852" max="14852" width="11.5703125" style="102" customWidth="1"/>
    <col min="14853" max="14853" width="11.7109375" style="102" customWidth="1"/>
    <col min="14854" max="14854" width="8.7109375" style="102" customWidth="1"/>
    <col min="14855" max="14856" width="11.42578125" style="102"/>
    <col min="14857" max="14857" width="10.28515625" style="102" customWidth="1"/>
    <col min="14858" max="14858" width="10.140625" style="102" customWidth="1"/>
    <col min="14859" max="14859" width="9.28515625" style="102" customWidth="1"/>
    <col min="14860" max="15104" width="11.42578125" style="102"/>
    <col min="15105" max="15105" width="30.85546875" style="102" customWidth="1"/>
    <col min="15106" max="15107" width="10.7109375" style="102" customWidth="1"/>
    <col min="15108" max="15108" width="11.5703125" style="102" customWidth="1"/>
    <col min="15109" max="15109" width="11.7109375" style="102" customWidth="1"/>
    <col min="15110" max="15110" width="8.7109375" style="102" customWidth="1"/>
    <col min="15111" max="15112" width="11.42578125" style="102"/>
    <col min="15113" max="15113" width="10.28515625" style="102" customWidth="1"/>
    <col min="15114" max="15114" width="10.140625" style="102" customWidth="1"/>
    <col min="15115" max="15115" width="9.28515625" style="102" customWidth="1"/>
    <col min="15116" max="15360" width="11.42578125" style="102"/>
    <col min="15361" max="15361" width="30.85546875" style="102" customWidth="1"/>
    <col min="15362" max="15363" width="10.7109375" style="102" customWidth="1"/>
    <col min="15364" max="15364" width="11.5703125" style="102" customWidth="1"/>
    <col min="15365" max="15365" width="11.7109375" style="102" customWidth="1"/>
    <col min="15366" max="15366" width="8.7109375" style="102" customWidth="1"/>
    <col min="15367" max="15368" width="11.42578125" style="102"/>
    <col min="15369" max="15369" width="10.28515625" style="102" customWidth="1"/>
    <col min="15370" max="15370" width="10.140625" style="102" customWidth="1"/>
    <col min="15371" max="15371" width="9.28515625" style="102" customWidth="1"/>
    <col min="15372" max="15616" width="11.42578125" style="102"/>
    <col min="15617" max="15617" width="30.85546875" style="102" customWidth="1"/>
    <col min="15618" max="15619" width="10.7109375" style="102" customWidth="1"/>
    <col min="15620" max="15620" width="11.5703125" style="102" customWidth="1"/>
    <col min="15621" max="15621" width="11.7109375" style="102" customWidth="1"/>
    <col min="15622" max="15622" width="8.7109375" style="102" customWidth="1"/>
    <col min="15623" max="15624" width="11.42578125" style="102"/>
    <col min="15625" max="15625" width="10.28515625" style="102" customWidth="1"/>
    <col min="15626" max="15626" width="10.140625" style="102" customWidth="1"/>
    <col min="15627" max="15627" width="9.28515625" style="102" customWidth="1"/>
    <col min="15628" max="15872" width="11.42578125" style="102"/>
    <col min="15873" max="15873" width="30.85546875" style="102" customWidth="1"/>
    <col min="15874" max="15875" width="10.7109375" style="102" customWidth="1"/>
    <col min="15876" max="15876" width="11.5703125" style="102" customWidth="1"/>
    <col min="15877" max="15877" width="11.7109375" style="102" customWidth="1"/>
    <col min="15878" max="15878" width="8.7109375" style="102" customWidth="1"/>
    <col min="15879" max="15880" width="11.42578125" style="102"/>
    <col min="15881" max="15881" width="10.28515625" style="102" customWidth="1"/>
    <col min="15882" max="15882" width="10.140625" style="102" customWidth="1"/>
    <col min="15883" max="15883" width="9.28515625" style="102" customWidth="1"/>
    <col min="15884" max="16128" width="11.42578125" style="102"/>
    <col min="16129" max="16129" width="30.85546875" style="102" customWidth="1"/>
    <col min="16130" max="16131" width="10.7109375" style="102" customWidth="1"/>
    <col min="16132" max="16132" width="11.5703125" style="102" customWidth="1"/>
    <col min="16133" max="16133" width="11.7109375" style="102" customWidth="1"/>
    <col min="16134" max="16134" width="8.7109375" style="102" customWidth="1"/>
    <col min="16135" max="16136" width="11.42578125" style="102"/>
    <col min="16137" max="16137" width="10.28515625" style="102" customWidth="1"/>
    <col min="16138" max="16138" width="10.140625" style="102" customWidth="1"/>
    <col min="16139" max="16139" width="9.28515625" style="102" customWidth="1"/>
    <col min="16140" max="16384" width="11.42578125" style="102"/>
  </cols>
  <sheetData>
    <row r="1" spans="1:13" ht="15.75" thickBot="1">
      <c r="A1" s="142" t="s">
        <v>56</v>
      </c>
      <c r="B1" s="143"/>
      <c r="C1" s="143"/>
      <c r="D1" s="143"/>
      <c r="E1" s="143"/>
      <c r="F1" s="143"/>
      <c r="G1" s="143"/>
      <c r="H1" s="143"/>
      <c r="I1" s="143"/>
      <c r="J1" s="143"/>
      <c r="K1" s="144"/>
    </row>
    <row r="2" spans="1:13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3" spans="1:13" ht="15.75" thickBot="1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</row>
    <row r="4" spans="1:13" ht="15.75" thickBot="1">
      <c r="A4" s="82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41" t="s">
        <v>8</v>
      </c>
      <c r="J4" s="41" t="s">
        <v>9</v>
      </c>
      <c r="K4" s="105" t="s">
        <v>10</v>
      </c>
    </row>
    <row r="5" spans="1:13" ht="43.5" thickBot="1">
      <c r="A5" s="63" t="s">
        <v>11</v>
      </c>
      <c r="B5" s="45">
        <f t="shared" ref="B5:B10" si="0">C5/2</f>
        <v>29083</v>
      </c>
      <c r="C5" s="45">
        <v>58166</v>
      </c>
      <c r="D5" s="45">
        <f t="shared" ref="D5:D10" si="1">+C5*1.5</f>
        <v>87249</v>
      </c>
      <c r="E5" s="45">
        <f t="shared" ref="E5:E10" si="2">+C5*2</f>
        <v>116332</v>
      </c>
      <c r="F5" s="45">
        <f t="shared" ref="F5:F10" si="3">+C5*2.5</f>
        <v>145415</v>
      </c>
      <c r="G5" s="45">
        <f t="shared" ref="G5:G10" si="4">+C5*3</f>
        <v>174498</v>
      </c>
      <c r="H5" s="45">
        <f t="shared" ref="H5:H10" si="5">+C5*3.5</f>
        <v>203581</v>
      </c>
      <c r="I5" s="45">
        <f t="shared" ref="I5:I10" si="6">+C5*4</f>
        <v>232664</v>
      </c>
      <c r="J5" s="45">
        <f t="shared" ref="J5:J10" si="7">+C5*4.5</f>
        <v>261747</v>
      </c>
      <c r="K5" s="106">
        <f t="shared" ref="K5:K10" si="8">+C5*5</f>
        <v>290830</v>
      </c>
    </row>
    <row r="6" spans="1:13" ht="43.5" thickBot="1">
      <c r="A6" s="63" t="s">
        <v>12</v>
      </c>
      <c r="B6" s="45">
        <f t="shared" si="0"/>
        <v>20335</v>
      </c>
      <c r="C6" s="45">
        <v>40670</v>
      </c>
      <c r="D6" s="45">
        <f t="shared" si="1"/>
        <v>61005</v>
      </c>
      <c r="E6" s="45">
        <f t="shared" si="2"/>
        <v>81340</v>
      </c>
      <c r="F6" s="45">
        <f t="shared" si="3"/>
        <v>101675</v>
      </c>
      <c r="G6" s="45">
        <f t="shared" si="4"/>
        <v>122010</v>
      </c>
      <c r="H6" s="45">
        <f t="shared" si="5"/>
        <v>142345</v>
      </c>
      <c r="I6" s="45">
        <f t="shared" si="6"/>
        <v>162680</v>
      </c>
      <c r="J6" s="45">
        <f t="shared" si="7"/>
        <v>183015</v>
      </c>
      <c r="K6" s="106">
        <f t="shared" si="8"/>
        <v>203350</v>
      </c>
      <c r="M6" s="107"/>
    </row>
    <row r="7" spans="1:13" ht="29.25" thickBot="1">
      <c r="A7" s="63" t="s">
        <v>13</v>
      </c>
      <c r="B7" s="45">
        <f t="shared" si="0"/>
        <v>29083</v>
      </c>
      <c r="C7" s="45">
        <v>58166</v>
      </c>
      <c r="D7" s="45">
        <f t="shared" si="1"/>
        <v>87249</v>
      </c>
      <c r="E7" s="45">
        <f t="shared" si="2"/>
        <v>116332</v>
      </c>
      <c r="F7" s="45">
        <f t="shared" si="3"/>
        <v>145415</v>
      </c>
      <c r="G7" s="45">
        <f t="shared" si="4"/>
        <v>174498</v>
      </c>
      <c r="H7" s="45">
        <f t="shared" si="5"/>
        <v>203581</v>
      </c>
      <c r="I7" s="45">
        <f t="shared" si="6"/>
        <v>232664</v>
      </c>
      <c r="J7" s="45">
        <f t="shared" si="7"/>
        <v>261747</v>
      </c>
      <c r="K7" s="106">
        <f t="shared" si="8"/>
        <v>290830</v>
      </c>
    </row>
    <row r="8" spans="1:13" ht="43.5" thickBot="1">
      <c r="A8" s="63" t="s">
        <v>14</v>
      </c>
      <c r="B8" s="45">
        <f t="shared" si="0"/>
        <v>24274.5</v>
      </c>
      <c r="C8" s="45">
        <v>48549</v>
      </c>
      <c r="D8" s="45">
        <f t="shared" si="1"/>
        <v>72823.5</v>
      </c>
      <c r="E8" s="45">
        <f t="shared" si="2"/>
        <v>97098</v>
      </c>
      <c r="F8" s="45">
        <f t="shared" si="3"/>
        <v>121372.5</v>
      </c>
      <c r="G8" s="45">
        <f t="shared" si="4"/>
        <v>145647</v>
      </c>
      <c r="H8" s="45">
        <f t="shared" si="5"/>
        <v>169921.5</v>
      </c>
      <c r="I8" s="45">
        <f t="shared" si="6"/>
        <v>194196</v>
      </c>
      <c r="J8" s="45">
        <f t="shared" si="7"/>
        <v>218470.5</v>
      </c>
      <c r="K8" s="106">
        <f t="shared" si="8"/>
        <v>242745</v>
      </c>
    </row>
    <row r="9" spans="1:13" ht="43.5" thickBot="1">
      <c r="A9" s="63" t="s">
        <v>15</v>
      </c>
      <c r="B9" s="45">
        <f t="shared" si="0"/>
        <v>35615</v>
      </c>
      <c r="C9" s="45">
        <v>71230</v>
      </c>
      <c r="D9" s="45">
        <f t="shared" si="1"/>
        <v>106845</v>
      </c>
      <c r="E9" s="45">
        <f t="shared" si="2"/>
        <v>142460</v>
      </c>
      <c r="F9" s="45">
        <f t="shared" si="3"/>
        <v>178075</v>
      </c>
      <c r="G9" s="45">
        <f t="shared" si="4"/>
        <v>213690</v>
      </c>
      <c r="H9" s="45">
        <f t="shared" si="5"/>
        <v>249305</v>
      </c>
      <c r="I9" s="45">
        <f t="shared" si="6"/>
        <v>284920</v>
      </c>
      <c r="J9" s="45">
        <f t="shared" si="7"/>
        <v>320535</v>
      </c>
      <c r="K9" s="106">
        <f t="shared" si="8"/>
        <v>356150</v>
      </c>
    </row>
    <row r="10" spans="1:13" ht="57">
      <c r="A10" s="63" t="s">
        <v>16</v>
      </c>
      <c r="B10" s="45">
        <f t="shared" si="0"/>
        <v>20335</v>
      </c>
      <c r="C10" s="45">
        <v>40670</v>
      </c>
      <c r="D10" s="45">
        <f t="shared" si="1"/>
        <v>61005</v>
      </c>
      <c r="E10" s="45">
        <f t="shared" si="2"/>
        <v>81340</v>
      </c>
      <c r="F10" s="45">
        <f t="shared" si="3"/>
        <v>101675</v>
      </c>
      <c r="G10" s="45">
        <f t="shared" si="4"/>
        <v>122010</v>
      </c>
      <c r="H10" s="45">
        <f t="shared" si="5"/>
        <v>142345</v>
      </c>
      <c r="I10" s="45">
        <f t="shared" si="6"/>
        <v>162680</v>
      </c>
      <c r="J10" s="45">
        <f t="shared" si="7"/>
        <v>183015</v>
      </c>
      <c r="K10" s="106">
        <f t="shared" si="8"/>
        <v>203350</v>
      </c>
    </row>
    <row r="11" spans="1:13">
      <c r="A11" s="108"/>
      <c r="B11" s="108"/>
      <c r="C11" s="108"/>
      <c r="D11" s="108"/>
      <c r="E11" s="108"/>
      <c r="F11" s="108"/>
      <c r="G11" s="108"/>
      <c r="H11" s="108"/>
      <c r="I11" s="108"/>
      <c r="J11" s="108"/>
      <c r="K11" s="108"/>
    </row>
    <row r="12" spans="1:13">
      <c r="A12" s="108"/>
      <c r="B12" s="108"/>
      <c r="C12" s="108"/>
      <c r="D12" s="108"/>
      <c r="E12" s="108"/>
      <c r="F12" s="108"/>
      <c r="G12" s="108"/>
      <c r="H12" s="108"/>
      <c r="I12" s="108"/>
      <c r="J12" s="108"/>
      <c r="K12" s="108"/>
    </row>
    <row r="13" spans="1:13">
      <c r="A13" s="108"/>
      <c r="B13" s="108"/>
      <c r="C13" s="108"/>
      <c r="D13" s="108"/>
      <c r="E13" s="108"/>
      <c r="F13" s="108"/>
      <c r="G13" s="108"/>
      <c r="H13" s="108"/>
      <c r="I13" s="108"/>
      <c r="J13" s="108"/>
      <c r="K13" s="108"/>
    </row>
    <row r="14" spans="1:13">
      <c r="A14" s="108"/>
      <c r="B14" s="108"/>
      <c r="C14" s="108" t="s">
        <v>24</v>
      </c>
      <c r="D14" s="108"/>
      <c r="E14" s="108"/>
      <c r="F14" s="108"/>
      <c r="G14" s="108"/>
      <c r="H14" s="108"/>
      <c r="I14" s="108"/>
      <c r="J14" s="108"/>
      <c r="K14" s="108"/>
    </row>
    <row r="15" spans="1:13">
      <c r="A15" s="108"/>
      <c r="B15" s="108"/>
      <c r="C15" s="108"/>
      <c r="D15" s="108"/>
      <c r="E15" s="108"/>
      <c r="F15" s="108"/>
      <c r="G15" s="108"/>
      <c r="H15" s="108"/>
      <c r="I15" s="108"/>
      <c r="J15" s="108"/>
      <c r="K15" s="108"/>
    </row>
    <row r="16" spans="1:13">
      <c r="A16" s="108"/>
      <c r="B16" s="108"/>
      <c r="C16" s="108"/>
      <c r="D16" s="108"/>
      <c r="E16" s="108"/>
      <c r="F16" s="108"/>
      <c r="G16" s="108"/>
      <c r="H16" s="108"/>
      <c r="I16" s="108"/>
      <c r="J16" s="108"/>
      <c r="K16" s="108"/>
    </row>
    <row r="17" spans="1:11">
      <c r="A17" s="108"/>
      <c r="B17" s="108"/>
      <c r="C17" s="108"/>
      <c r="D17" s="108"/>
      <c r="E17" s="108"/>
      <c r="F17" s="108"/>
      <c r="G17" s="108"/>
      <c r="H17" s="108"/>
      <c r="I17" s="108"/>
      <c r="J17" s="108"/>
      <c r="K17" s="108"/>
    </row>
    <row r="18" spans="1:11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</row>
    <row r="19" spans="1:11">
      <c r="A19" s="108"/>
      <c r="B19" s="108"/>
      <c r="C19" s="108"/>
      <c r="D19" s="108"/>
      <c r="E19" s="108"/>
      <c r="F19" s="108" t="s">
        <v>24</v>
      </c>
      <c r="G19" s="108"/>
      <c r="H19" s="108"/>
      <c r="I19" s="108"/>
      <c r="J19" s="108"/>
      <c r="K19" s="108"/>
    </row>
    <row r="20" spans="1:11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K20" s="108"/>
    </row>
    <row r="21" spans="1:11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</row>
    <row r="22" spans="1:11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</row>
    <row r="23" spans="1:11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</row>
    <row r="24" spans="1:11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</row>
  </sheetData>
  <mergeCells count="1"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7" sqref="B1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28795</v>
      </c>
      <c r="C5" s="46">
        <v>57590</v>
      </c>
      <c r="D5" s="47">
        <f t="shared" ref="D5:D10" si="1">+C5*1.5</f>
        <v>86385</v>
      </c>
      <c r="E5" s="47">
        <f t="shared" ref="E5:E10" si="2">+C5*2</f>
        <v>115180</v>
      </c>
      <c r="F5" s="47">
        <f t="shared" ref="F5:F10" si="3">+C5*2.5</f>
        <v>143975</v>
      </c>
      <c r="G5" s="47">
        <f t="shared" ref="G5:G10" si="4">+C5*3</f>
        <v>172770</v>
      </c>
      <c r="H5" s="47">
        <f t="shared" ref="H5:H10" si="5">+C5*3.5</f>
        <v>201565</v>
      </c>
      <c r="I5" s="47">
        <f t="shared" ref="I5:I10" si="6">+C5*4</f>
        <v>230360</v>
      </c>
      <c r="J5" s="47">
        <f t="shared" ref="J5:J10" si="7">+C5*4.5</f>
        <v>259155</v>
      </c>
      <c r="K5" s="48">
        <f t="shared" ref="K5:K10" si="8">+C5*5</f>
        <v>287950</v>
      </c>
    </row>
    <row r="6" spans="1:13" ht="34.5" thickBot="1">
      <c r="A6" s="44" t="s">
        <v>12</v>
      </c>
      <c r="B6" s="45">
        <f t="shared" si="0"/>
        <v>20133.5</v>
      </c>
      <c r="C6" s="46">
        <v>40267</v>
      </c>
      <c r="D6" s="47">
        <f t="shared" si="1"/>
        <v>60400.5</v>
      </c>
      <c r="E6" s="47">
        <f t="shared" si="2"/>
        <v>80534</v>
      </c>
      <c r="F6" s="47">
        <f t="shared" si="3"/>
        <v>100667.5</v>
      </c>
      <c r="G6" s="47">
        <f t="shared" si="4"/>
        <v>120801</v>
      </c>
      <c r="H6" s="47">
        <f t="shared" si="5"/>
        <v>140934.5</v>
      </c>
      <c r="I6" s="47">
        <f t="shared" si="6"/>
        <v>161068</v>
      </c>
      <c r="J6" s="47">
        <f t="shared" si="7"/>
        <v>181201.5</v>
      </c>
      <c r="K6" s="48">
        <f t="shared" si="8"/>
        <v>201335</v>
      </c>
      <c r="M6" s="92"/>
    </row>
    <row r="7" spans="1:13" ht="23.25" thickBot="1">
      <c r="A7" s="44" t="s">
        <v>13</v>
      </c>
      <c r="B7" s="45">
        <f t="shared" si="0"/>
        <v>28795</v>
      </c>
      <c r="C7" s="46">
        <v>57590</v>
      </c>
      <c r="D7" s="47">
        <f t="shared" si="1"/>
        <v>86385</v>
      </c>
      <c r="E7" s="47">
        <f t="shared" si="2"/>
        <v>115180</v>
      </c>
      <c r="F7" s="47">
        <f t="shared" si="3"/>
        <v>143975</v>
      </c>
      <c r="G7" s="47">
        <f t="shared" si="4"/>
        <v>172770</v>
      </c>
      <c r="H7" s="47">
        <f t="shared" si="5"/>
        <v>201565</v>
      </c>
      <c r="I7" s="47">
        <f t="shared" si="6"/>
        <v>230360</v>
      </c>
      <c r="J7" s="47">
        <f t="shared" si="7"/>
        <v>259155</v>
      </c>
      <c r="K7" s="48">
        <f t="shared" si="8"/>
        <v>287950</v>
      </c>
    </row>
    <row r="8" spans="1:13" ht="23.25" thickBot="1">
      <c r="A8" s="44" t="s">
        <v>14</v>
      </c>
      <c r="B8" s="45">
        <f t="shared" si="0"/>
        <v>24034</v>
      </c>
      <c r="C8" s="46">
        <v>48068</v>
      </c>
      <c r="D8" s="47">
        <f t="shared" si="1"/>
        <v>72102</v>
      </c>
      <c r="E8" s="47">
        <f t="shared" si="2"/>
        <v>96136</v>
      </c>
      <c r="F8" s="47">
        <f t="shared" si="3"/>
        <v>120170</v>
      </c>
      <c r="G8" s="47">
        <f t="shared" si="4"/>
        <v>144204</v>
      </c>
      <c r="H8" s="47">
        <f t="shared" si="5"/>
        <v>168238</v>
      </c>
      <c r="I8" s="47">
        <f t="shared" si="6"/>
        <v>192272</v>
      </c>
      <c r="J8" s="47">
        <f t="shared" si="7"/>
        <v>216306</v>
      </c>
      <c r="K8" s="48">
        <f t="shared" si="8"/>
        <v>240340</v>
      </c>
    </row>
    <row r="9" spans="1:13" ht="23.25" thickBot="1">
      <c r="A9" s="44" t="s">
        <v>15</v>
      </c>
      <c r="B9" s="45">
        <f t="shared" si="0"/>
        <v>35262.5</v>
      </c>
      <c r="C9" s="46">
        <v>70525</v>
      </c>
      <c r="D9" s="47">
        <f t="shared" si="1"/>
        <v>105787.5</v>
      </c>
      <c r="E9" s="47">
        <f t="shared" si="2"/>
        <v>141050</v>
      </c>
      <c r="F9" s="47">
        <f t="shared" si="3"/>
        <v>176312.5</v>
      </c>
      <c r="G9" s="47">
        <f t="shared" si="4"/>
        <v>211575</v>
      </c>
      <c r="H9" s="47">
        <f t="shared" si="5"/>
        <v>246837.5</v>
      </c>
      <c r="I9" s="47">
        <f t="shared" si="6"/>
        <v>282100</v>
      </c>
      <c r="J9" s="47">
        <f t="shared" si="7"/>
        <v>317362.5</v>
      </c>
      <c r="K9" s="48">
        <f t="shared" si="8"/>
        <v>352625</v>
      </c>
    </row>
    <row r="10" spans="1:13" ht="33.75">
      <c r="A10" s="44" t="s">
        <v>16</v>
      </c>
      <c r="B10" s="45">
        <f t="shared" si="0"/>
        <v>20133.5</v>
      </c>
      <c r="C10" s="46">
        <v>40267</v>
      </c>
      <c r="D10" s="47">
        <f t="shared" si="1"/>
        <v>60400.5</v>
      </c>
      <c r="E10" s="47">
        <f t="shared" si="2"/>
        <v>80534</v>
      </c>
      <c r="F10" s="47">
        <f t="shared" si="3"/>
        <v>100667.5</v>
      </c>
      <c r="G10" s="47">
        <f t="shared" si="4"/>
        <v>120801</v>
      </c>
      <c r="H10" s="47">
        <f t="shared" si="5"/>
        <v>140934.5</v>
      </c>
      <c r="I10" s="47">
        <f t="shared" si="6"/>
        <v>161068</v>
      </c>
      <c r="J10" s="47">
        <f t="shared" si="7"/>
        <v>181201.5</v>
      </c>
      <c r="K10" s="48">
        <f t="shared" si="8"/>
        <v>201335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14" sqref="A14"/>
    </sheetView>
  </sheetViews>
  <sheetFormatPr baseColWidth="10" defaultRowHeight="14.25"/>
  <cols>
    <col min="1" max="1" width="32" style="90" customWidth="1"/>
    <col min="2" max="2" width="10.28515625" style="90" customWidth="1"/>
    <col min="3" max="3" width="10.140625" style="90" customWidth="1"/>
    <col min="4" max="4" width="11.5703125" style="90" customWidth="1"/>
    <col min="5" max="5" width="11.85546875" style="90" customWidth="1"/>
    <col min="6" max="6" width="13" style="90" customWidth="1"/>
    <col min="7" max="8" width="11.42578125" style="90"/>
    <col min="9" max="9" width="13.28515625" style="90" customWidth="1"/>
    <col min="10" max="10" width="13" style="90" customWidth="1"/>
    <col min="11" max="11" width="12.5703125" style="90" customWidth="1"/>
    <col min="12" max="256" width="11.42578125" style="90"/>
    <col min="257" max="257" width="32" style="90" customWidth="1"/>
    <col min="258" max="258" width="10.28515625" style="90" customWidth="1"/>
    <col min="259" max="259" width="10.140625" style="90" customWidth="1"/>
    <col min="260" max="260" width="11.5703125" style="90" customWidth="1"/>
    <col min="261" max="261" width="11.85546875" style="90" customWidth="1"/>
    <col min="262" max="262" width="13" style="90" customWidth="1"/>
    <col min="263" max="264" width="11.42578125" style="90"/>
    <col min="265" max="265" width="13.28515625" style="90" customWidth="1"/>
    <col min="266" max="266" width="13" style="90" customWidth="1"/>
    <col min="267" max="267" width="12.5703125" style="90" customWidth="1"/>
    <col min="268" max="512" width="11.42578125" style="90"/>
    <col min="513" max="513" width="32" style="90" customWidth="1"/>
    <col min="514" max="514" width="10.28515625" style="90" customWidth="1"/>
    <col min="515" max="515" width="10.140625" style="90" customWidth="1"/>
    <col min="516" max="516" width="11.5703125" style="90" customWidth="1"/>
    <col min="517" max="517" width="11.85546875" style="90" customWidth="1"/>
    <col min="518" max="518" width="13" style="90" customWidth="1"/>
    <col min="519" max="520" width="11.42578125" style="90"/>
    <col min="521" max="521" width="13.28515625" style="90" customWidth="1"/>
    <col min="522" max="522" width="13" style="90" customWidth="1"/>
    <col min="523" max="523" width="12.5703125" style="90" customWidth="1"/>
    <col min="524" max="768" width="11.42578125" style="90"/>
    <col min="769" max="769" width="32" style="90" customWidth="1"/>
    <col min="770" max="770" width="10.28515625" style="90" customWidth="1"/>
    <col min="771" max="771" width="10.140625" style="90" customWidth="1"/>
    <col min="772" max="772" width="11.5703125" style="90" customWidth="1"/>
    <col min="773" max="773" width="11.85546875" style="90" customWidth="1"/>
    <col min="774" max="774" width="13" style="90" customWidth="1"/>
    <col min="775" max="776" width="11.42578125" style="90"/>
    <col min="777" max="777" width="13.28515625" style="90" customWidth="1"/>
    <col min="778" max="778" width="13" style="90" customWidth="1"/>
    <col min="779" max="779" width="12.5703125" style="90" customWidth="1"/>
    <col min="780" max="1024" width="11.42578125" style="90"/>
    <col min="1025" max="1025" width="32" style="90" customWidth="1"/>
    <col min="1026" max="1026" width="10.28515625" style="90" customWidth="1"/>
    <col min="1027" max="1027" width="10.140625" style="90" customWidth="1"/>
    <col min="1028" max="1028" width="11.5703125" style="90" customWidth="1"/>
    <col min="1029" max="1029" width="11.85546875" style="90" customWidth="1"/>
    <col min="1030" max="1030" width="13" style="90" customWidth="1"/>
    <col min="1031" max="1032" width="11.42578125" style="90"/>
    <col min="1033" max="1033" width="13.28515625" style="90" customWidth="1"/>
    <col min="1034" max="1034" width="13" style="90" customWidth="1"/>
    <col min="1035" max="1035" width="12.5703125" style="90" customWidth="1"/>
    <col min="1036" max="1280" width="11.42578125" style="90"/>
    <col min="1281" max="1281" width="32" style="90" customWidth="1"/>
    <col min="1282" max="1282" width="10.28515625" style="90" customWidth="1"/>
    <col min="1283" max="1283" width="10.140625" style="90" customWidth="1"/>
    <col min="1284" max="1284" width="11.5703125" style="90" customWidth="1"/>
    <col min="1285" max="1285" width="11.85546875" style="90" customWidth="1"/>
    <col min="1286" max="1286" width="13" style="90" customWidth="1"/>
    <col min="1287" max="1288" width="11.42578125" style="90"/>
    <col min="1289" max="1289" width="13.28515625" style="90" customWidth="1"/>
    <col min="1290" max="1290" width="13" style="90" customWidth="1"/>
    <col min="1291" max="1291" width="12.5703125" style="90" customWidth="1"/>
    <col min="1292" max="1536" width="11.42578125" style="90"/>
    <col min="1537" max="1537" width="32" style="90" customWidth="1"/>
    <col min="1538" max="1538" width="10.28515625" style="90" customWidth="1"/>
    <col min="1539" max="1539" width="10.140625" style="90" customWidth="1"/>
    <col min="1540" max="1540" width="11.5703125" style="90" customWidth="1"/>
    <col min="1541" max="1541" width="11.85546875" style="90" customWidth="1"/>
    <col min="1542" max="1542" width="13" style="90" customWidth="1"/>
    <col min="1543" max="1544" width="11.42578125" style="90"/>
    <col min="1545" max="1545" width="13.28515625" style="90" customWidth="1"/>
    <col min="1546" max="1546" width="13" style="90" customWidth="1"/>
    <col min="1547" max="1547" width="12.5703125" style="90" customWidth="1"/>
    <col min="1548" max="1792" width="11.42578125" style="90"/>
    <col min="1793" max="1793" width="32" style="90" customWidth="1"/>
    <col min="1794" max="1794" width="10.28515625" style="90" customWidth="1"/>
    <col min="1795" max="1795" width="10.140625" style="90" customWidth="1"/>
    <col min="1796" max="1796" width="11.5703125" style="90" customWidth="1"/>
    <col min="1797" max="1797" width="11.85546875" style="90" customWidth="1"/>
    <col min="1798" max="1798" width="13" style="90" customWidth="1"/>
    <col min="1799" max="1800" width="11.42578125" style="90"/>
    <col min="1801" max="1801" width="13.28515625" style="90" customWidth="1"/>
    <col min="1802" max="1802" width="13" style="90" customWidth="1"/>
    <col min="1803" max="1803" width="12.5703125" style="90" customWidth="1"/>
    <col min="1804" max="2048" width="11.42578125" style="90"/>
    <col min="2049" max="2049" width="32" style="90" customWidth="1"/>
    <col min="2050" max="2050" width="10.28515625" style="90" customWidth="1"/>
    <col min="2051" max="2051" width="10.140625" style="90" customWidth="1"/>
    <col min="2052" max="2052" width="11.5703125" style="90" customWidth="1"/>
    <col min="2053" max="2053" width="11.85546875" style="90" customWidth="1"/>
    <col min="2054" max="2054" width="13" style="90" customWidth="1"/>
    <col min="2055" max="2056" width="11.42578125" style="90"/>
    <col min="2057" max="2057" width="13.28515625" style="90" customWidth="1"/>
    <col min="2058" max="2058" width="13" style="90" customWidth="1"/>
    <col min="2059" max="2059" width="12.5703125" style="90" customWidth="1"/>
    <col min="2060" max="2304" width="11.42578125" style="90"/>
    <col min="2305" max="2305" width="32" style="90" customWidth="1"/>
    <col min="2306" max="2306" width="10.28515625" style="90" customWidth="1"/>
    <col min="2307" max="2307" width="10.140625" style="90" customWidth="1"/>
    <col min="2308" max="2308" width="11.5703125" style="90" customWidth="1"/>
    <col min="2309" max="2309" width="11.85546875" style="90" customWidth="1"/>
    <col min="2310" max="2310" width="13" style="90" customWidth="1"/>
    <col min="2311" max="2312" width="11.42578125" style="90"/>
    <col min="2313" max="2313" width="13.28515625" style="90" customWidth="1"/>
    <col min="2314" max="2314" width="13" style="90" customWidth="1"/>
    <col min="2315" max="2315" width="12.5703125" style="90" customWidth="1"/>
    <col min="2316" max="2560" width="11.42578125" style="90"/>
    <col min="2561" max="2561" width="32" style="90" customWidth="1"/>
    <col min="2562" max="2562" width="10.28515625" style="90" customWidth="1"/>
    <col min="2563" max="2563" width="10.140625" style="90" customWidth="1"/>
    <col min="2564" max="2564" width="11.5703125" style="90" customWidth="1"/>
    <col min="2565" max="2565" width="11.85546875" style="90" customWidth="1"/>
    <col min="2566" max="2566" width="13" style="90" customWidth="1"/>
    <col min="2567" max="2568" width="11.42578125" style="90"/>
    <col min="2569" max="2569" width="13.28515625" style="90" customWidth="1"/>
    <col min="2570" max="2570" width="13" style="90" customWidth="1"/>
    <col min="2571" max="2571" width="12.5703125" style="90" customWidth="1"/>
    <col min="2572" max="2816" width="11.42578125" style="90"/>
    <col min="2817" max="2817" width="32" style="90" customWidth="1"/>
    <col min="2818" max="2818" width="10.28515625" style="90" customWidth="1"/>
    <col min="2819" max="2819" width="10.140625" style="90" customWidth="1"/>
    <col min="2820" max="2820" width="11.5703125" style="90" customWidth="1"/>
    <col min="2821" max="2821" width="11.85546875" style="90" customWidth="1"/>
    <col min="2822" max="2822" width="13" style="90" customWidth="1"/>
    <col min="2823" max="2824" width="11.42578125" style="90"/>
    <col min="2825" max="2825" width="13.28515625" style="90" customWidth="1"/>
    <col min="2826" max="2826" width="13" style="90" customWidth="1"/>
    <col min="2827" max="2827" width="12.5703125" style="90" customWidth="1"/>
    <col min="2828" max="3072" width="11.42578125" style="90"/>
    <col min="3073" max="3073" width="32" style="90" customWidth="1"/>
    <col min="3074" max="3074" width="10.28515625" style="90" customWidth="1"/>
    <col min="3075" max="3075" width="10.140625" style="90" customWidth="1"/>
    <col min="3076" max="3076" width="11.5703125" style="90" customWidth="1"/>
    <col min="3077" max="3077" width="11.85546875" style="90" customWidth="1"/>
    <col min="3078" max="3078" width="13" style="90" customWidth="1"/>
    <col min="3079" max="3080" width="11.42578125" style="90"/>
    <col min="3081" max="3081" width="13.28515625" style="90" customWidth="1"/>
    <col min="3082" max="3082" width="13" style="90" customWidth="1"/>
    <col min="3083" max="3083" width="12.5703125" style="90" customWidth="1"/>
    <col min="3084" max="3328" width="11.42578125" style="90"/>
    <col min="3329" max="3329" width="32" style="90" customWidth="1"/>
    <col min="3330" max="3330" width="10.28515625" style="90" customWidth="1"/>
    <col min="3331" max="3331" width="10.140625" style="90" customWidth="1"/>
    <col min="3332" max="3332" width="11.5703125" style="90" customWidth="1"/>
    <col min="3333" max="3333" width="11.85546875" style="90" customWidth="1"/>
    <col min="3334" max="3334" width="13" style="90" customWidth="1"/>
    <col min="3335" max="3336" width="11.42578125" style="90"/>
    <col min="3337" max="3337" width="13.28515625" style="90" customWidth="1"/>
    <col min="3338" max="3338" width="13" style="90" customWidth="1"/>
    <col min="3339" max="3339" width="12.5703125" style="90" customWidth="1"/>
    <col min="3340" max="3584" width="11.42578125" style="90"/>
    <col min="3585" max="3585" width="32" style="90" customWidth="1"/>
    <col min="3586" max="3586" width="10.28515625" style="90" customWidth="1"/>
    <col min="3587" max="3587" width="10.140625" style="90" customWidth="1"/>
    <col min="3588" max="3588" width="11.5703125" style="90" customWidth="1"/>
    <col min="3589" max="3589" width="11.85546875" style="90" customWidth="1"/>
    <col min="3590" max="3590" width="13" style="90" customWidth="1"/>
    <col min="3591" max="3592" width="11.42578125" style="90"/>
    <col min="3593" max="3593" width="13.28515625" style="90" customWidth="1"/>
    <col min="3594" max="3594" width="13" style="90" customWidth="1"/>
    <col min="3595" max="3595" width="12.5703125" style="90" customWidth="1"/>
    <col min="3596" max="3840" width="11.42578125" style="90"/>
    <col min="3841" max="3841" width="32" style="90" customWidth="1"/>
    <col min="3842" max="3842" width="10.28515625" style="90" customWidth="1"/>
    <col min="3843" max="3843" width="10.140625" style="90" customWidth="1"/>
    <col min="3844" max="3844" width="11.5703125" style="90" customWidth="1"/>
    <col min="3845" max="3845" width="11.85546875" style="90" customWidth="1"/>
    <col min="3846" max="3846" width="13" style="90" customWidth="1"/>
    <col min="3847" max="3848" width="11.42578125" style="90"/>
    <col min="3849" max="3849" width="13.28515625" style="90" customWidth="1"/>
    <col min="3850" max="3850" width="13" style="90" customWidth="1"/>
    <col min="3851" max="3851" width="12.5703125" style="90" customWidth="1"/>
    <col min="3852" max="4096" width="11.42578125" style="90"/>
    <col min="4097" max="4097" width="32" style="90" customWidth="1"/>
    <col min="4098" max="4098" width="10.28515625" style="90" customWidth="1"/>
    <col min="4099" max="4099" width="10.140625" style="90" customWidth="1"/>
    <col min="4100" max="4100" width="11.5703125" style="90" customWidth="1"/>
    <col min="4101" max="4101" width="11.85546875" style="90" customWidth="1"/>
    <col min="4102" max="4102" width="13" style="90" customWidth="1"/>
    <col min="4103" max="4104" width="11.42578125" style="90"/>
    <col min="4105" max="4105" width="13.28515625" style="90" customWidth="1"/>
    <col min="4106" max="4106" width="13" style="90" customWidth="1"/>
    <col min="4107" max="4107" width="12.5703125" style="90" customWidth="1"/>
    <col min="4108" max="4352" width="11.42578125" style="90"/>
    <col min="4353" max="4353" width="32" style="90" customWidth="1"/>
    <col min="4354" max="4354" width="10.28515625" style="90" customWidth="1"/>
    <col min="4355" max="4355" width="10.140625" style="90" customWidth="1"/>
    <col min="4356" max="4356" width="11.5703125" style="90" customWidth="1"/>
    <col min="4357" max="4357" width="11.85546875" style="90" customWidth="1"/>
    <col min="4358" max="4358" width="13" style="90" customWidth="1"/>
    <col min="4359" max="4360" width="11.42578125" style="90"/>
    <col min="4361" max="4361" width="13.28515625" style="90" customWidth="1"/>
    <col min="4362" max="4362" width="13" style="90" customWidth="1"/>
    <col min="4363" max="4363" width="12.5703125" style="90" customWidth="1"/>
    <col min="4364" max="4608" width="11.42578125" style="90"/>
    <col min="4609" max="4609" width="32" style="90" customWidth="1"/>
    <col min="4610" max="4610" width="10.28515625" style="90" customWidth="1"/>
    <col min="4611" max="4611" width="10.140625" style="90" customWidth="1"/>
    <col min="4612" max="4612" width="11.5703125" style="90" customWidth="1"/>
    <col min="4613" max="4613" width="11.85546875" style="90" customWidth="1"/>
    <col min="4614" max="4614" width="13" style="90" customWidth="1"/>
    <col min="4615" max="4616" width="11.42578125" style="90"/>
    <col min="4617" max="4617" width="13.28515625" style="90" customWidth="1"/>
    <col min="4618" max="4618" width="13" style="90" customWidth="1"/>
    <col min="4619" max="4619" width="12.5703125" style="90" customWidth="1"/>
    <col min="4620" max="4864" width="11.42578125" style="90"/>
    <col min="4865" max="4865" width="32" style="90" customWidth="1"/>
    <col min="4866" max="4866" width="10.28515625" style="90" customWidth="1"/>
    <col min="4867" max="4867" width="10.140625" style="90" customWidth="1"/>
    <col min="4868" max="4868" width="11.5703125" style="90" customWidth="1"/>
    <col min="4869" max="4869" width="11.85546875" style="90" customWidth="1"/>
    <col min="4870" max="4870" width="13" style="90" customWidth="1"/>
    <col min="4871" max="4872" width="11.42578125" style="90"/>
    <col min="4873" max="4873" width="13.28515625" style="90" customWidth="1"/>
    <col min="4874" max="4874" width="13" style="90" customWidth="1"/>
    <col min="4875" max="4875" width="12.5703125" style="90" customWidth="1"/>
    <col min="4876" max="5120" width="11.42578125" style="90"/>
    <col min="5121" max="5121" width="32" style="90" customWidth="1"/>
    <col min="5122" max="5122" width="10.28515625" style="90" customWidth="1"/>
    <col min="5123" max="5123" width="10.140625" style="90" customWidth="1"/>
    <col min="5124" max="5124" width="11.5703125" style="90" customWidth="1"/>
    <col min="5125" max="5125" width="11.85546875" style="90" customWidth="1"/>
    <col min="5126" max="5126" width="13" style="90" customWidth="1"/>
    <col min="5127" max="5128" width="11.42578125" style="90"/>
    <col min="5129" max="5129" width="13.28515625" style="90" customWidth="1"/>
    <col min="5130" max="5130" width="13" style="90" customWidth="1"/>
    <col min="5131" max="5131" width="12.5703125" style="90" customWidth="1"/>
    <col min="5132" max="5376" width="11.42578125" style="90"/>
    <col min="5377" max="5377" width="32" style="90" customWidth="1"/>
    <col min="5378" max="5378" width="10.28515625" style="90" customWidth="1"/>
    <col min="5379" max="5379" width="10.140625" style="90" customWidth="1"/>
    <col min="5380" max="5380" width="11.5703125" style="90" customWidth="1"/>
    <col min="5381" max="5381" width="11.85546875" style="90" customWidth="1"/>
    <col min="5382" max="5382" width="13" style="90" customWidth="1"/>
    <col min="5383" max="5384" width="11.42578125" style="90"/>
    <col min="5385" max="5385" width="13.28515625" style="90" customWidth="1"/>
    <col min="5386" max="5386" width="13" style="90" customWidth="1"/>
    <col min="5387" max="5387" width="12.5703125" style="90" customWidth="1"/>
    <col min="5388" max="5632" width="11.42578125" style="90"/>
    <col min="5633" max="5633" width="32" style="90" customWidth="1"/>
    <col min="5634" max="5634" width="10.28515625" style="90" customWidth="1"/>
    <col min="5635" max="5635" width="10.140625" style="90" customWidth="1"/>
    <col min="5636" max="5636" width="11.5703125" style="90" customWidth="1"/>
    <col min="5637" max="5637" width="11.85546875" style="90" customWidth="1"/>
    <col min="5638" max="5638" width="13" style="90" customWidth="1"/>
    <col min="5639" max="5640" width="11.42578125" style="90"/>
    <col min="5641" max="5641" width="13.28515625" style="90" customWidth="1"/>
    <col min="5642" max="5642" width="13" style="90" customWidth="1"/>
    <col min="5643" max="5643" width="12.5703125" style="90" customWidth="1"/>
    <col min="5644" max="5888" width="11.42578125" style="90"/>
    <col min="5889" max="5889" width="32" style="90" customWidth="1"/>
    <col min="5890" max="5890" width="10.28515625" style="90" customWidth="1"/>
    <col min="5891" max="5891" width="10.140625" style="90" customWidth="1"/>
    <col min="5892" max="5892" width="11.5703125" style="90" customWidth="1"/>
    <col min="5893" max="5893" width="11.85546875" style="90" customWidth="1"/>
    <col min="5894" max="5894" width="13" style="90" customWidth="1"/>
    <col min="5895" max="5896" width="11.42578125" style="90"/>
    <col min="5897" max="5897" width="13.28515625" style="90" customWidth="1"/>
    <col min="5898" max="5898" width="13" style="90" customWidth="1"/>
    <col min="5899" max="5899" width="12.5703125" style="90" customWidth="1"/>
    <col min="5900" max="6144" width="11.42578125" style="90"/>
    <col min="6145" max="6145" width="32" style="90" customWidth="1"/>
    <col min="6146" max="6146" width="10.28515625" style="90" customWidth="1"/>
    <col min="6147" max="6147" width="10.140625" style="90" customWidth="1"/>
    <col min="6148" max="6148" width="11.5703125" style="90" customWidth="1"/>
    <col min="6149" max="6149" width="11.85546875" style="90" customWidth="1"/>
    <col min="6150" max="6150" width="13" style="90" customWidth="1"/>
    <col min="6151" max="6152" width="11.42578125" style="90"/>
    <col min="6153" max="6153" width="13.28515625" style="90" customWidth="1"/>
    <col min="6154" max="6154" width="13" style="90" customWidth="1"/>
    <col min="6155" max="6155" width="12.5703125" style="90" customWidth="1"/>
    <col min="6156" max="6400" width="11.42578125" style="90"/>
    <col min="6401" max="6401" width="32" style="90" customWidth="1"/>
    <col min="6402" max="6402" width="10.28515625" style="90" customWidth="1"/>
    <col min="6403" max="6403" width="10.140625" style="90" customWidth="1"/>
    <col min="6404" max="6404" width="11.5703125" style="90" customWidth="1"/>
    <col min="6405" max="6405" width="11.85546875" style="90" customWidth="1"/>
    <col min="6406" max="6406" width="13" style="90" customWidth="1"/>
    <col min="6407" max="6408" width="11.42578125" style="90"/>
    <col min="6409" max="6409" width="13.28515625" style="90" customWidth="1"/>
    <col min="6410" max="6410" width="13" style="90" customWidth="1"/>
    <col min="6411" max="6411" width="12.5703125" style="90" customWidth="1"/>
    <col min="6412" max="6656" width="11.42578125" style="90"/>
    <col min="6657" max="6657" width="32" style="90" customWidth="1"/>
    <col min="6658" max="6658" width="10.28515625" style="90" customWidth="1"/>
    <col min="6659" max="6659" width="10.140625" style="90" customWidth="1"/>
    <col min="6660" max="6660" width="11.5703125" style="90" customWidth="1"/>
    <col min="6661" max="6661" width="11.85546875" style="90" customWidth="1"/>
    <col min="6662" max="6662" width="13" style="90" customWidth="1"/>
    <col min="6663" max="6664" width="11.42578125" style="90"/>
    <col min="6665" max="6665" width="13.28515625" style="90" customWidth="1"/>
    <col min="6666" max="6666" width="13" style="90" customWidth="1"/>
    <col min="6667" max="6667" width="12.5703125" style="90" customWidth="1"/>
    <col min="6668" max="6912" width="11.42578125" style="90"/>
    <col min="6913" max="6913" width="32" style="90" customWidth="1"/>
    <col min="6914" max="6914" width="10.28515625" style="90" customWidth="1"/>
    <col min="6915" max="6915" width="10.140625" style="90" customWidth="1"/>
    <col min="6916" max="6916" width="11.5703125" style="90" customWidth="1"/>
    <col min="6917" max="6917" width="11.85546875" style="90" customWidth="1"/>
    <col min="6918" max="6918" width="13" style="90" customWidth="1"/>
    <col min="6919" max="6920" width="11.42578125" style="90"/>
    <col min="6921" max="6921" width="13.28515625" style="90" customWidth="1"/>
    <col min="6922" max="6922" width="13" style="90" customWidth="1"/>
    <col min="6923" max="6923" width="12.5703125" style="90" customWidth="1"/>
    <col min="6924" max="7168" width="11.42578125" style="90"/>
    <col min="7169" max="7169" width="32" style="90" customWidth="1"/>
    <col min="7170" max="7170" width="10.28515625" style="90" customWidth="1"/>
    <col min="7171" max="7171" width="10.140625" style="90" customWidth="1"/>
    <col min="7172" max="7172" width="11.5703125" style="90" customWidth="1"/>
    <col min="7173" max="7173" width="11.85546875" style="90" customWidth="1"/>
    <col min="7174" max="7174" width="13" style="90" customWidth="1"/>
    <col min="7175" max="7176" width="11.42578125" style="90"/>
    <col min="7177" max="7177" width="13.28515625" style="90" customWidth="1"/>
    <col min="7178" max="7178" width="13" style="90" customWidth="1"/>
    <col min="7179" max="7179" width="12.5703125" style="90" customWidth="1"/>
    <col min="7180" max="7424" width="11.42578125" style="90"/>
    <col min="7425" max="7425" width="32" style="90" customWidth="1"/>
    <col min="7426" max="7426" width="10.28515625" style="90" customWidth="1"/>
    <col min="7427" max="7427" width="10.140625" style="90" customWidth="1"/>
    <col min="7428" max="7428" width="11.5703125" style="90" customWidth="1"/>
    <col min="7429" max="7429" width="11.85546875" style="90" customWidth="1"/>
    <col min="7430" max="7430" width="13" style="90" customWidth="1"/>
    <col min="7431" max="7432" width="11.42578125" style="90"/>
    <col min="7433" max="7433" width="13.28515625" style="90" customWidth="1"/>
    <col min="7434" max="7434" width="13" style="90" customWidth="1"/>
    <col min="7435" max="7435" width="12.5703125" style="90" customWidth="1"/>
    <col min="7436" max="7680" width="11.42578125" style="90"/>
    <col min="7681" max="7681" width="32" style="90" customWidth="1"/>
    <col min="7682" max="7682" width="10.28515625" style="90" customWidth="1"/>
    <col min="7683" max="7683" width="10.140625" style="90" customWidth="1"/>
    <col min="7684" max="7684" width="11.5703125" style="90" customWidth="1"/>
    <col min="7685" max="7685" width="11.85546875" style="90" customWidth="1"/>
    <col min="7686" max="7686" width="13" style="90" customWidth="1"/>
    <col min="7687" max="7688" width="11.42578125" style="90"/>
    <col min="7689" max="7689" width="13.28515625" style="90" customWidth="1"/>
    <col min="7690" max="7690" width="13" style="90" customWidth="1"/>
    <col min="7691" max="7691" width="12.5703125" style="90" customWidth="1"/>
    <col min="7692" max="7936" width="11.42578125" style="90"/>
    <col min="7937" max="7937" width="32" style="90" customWidth="1"/>
    <col min="7938" max="7938" width="10.28515625" style="90" customWidth="1"/>
    <col min="7939" max="7939" width="10.140625" style="90" customWidth="1"/>
    <col min="7940" max="7940" width="11.5703125" style="90" customWidth="1"/>
    <col min="7941" max="7941" width="11.85546875" style="90" customWidth="1"/>
    <col min="7942" max="7942" width="13" style="90" customWidth="1"/>
    <col min="7943" max="7944" width="11.42578125" style="90"/>
    <col min="7945" max="7945" width="13.28515625" style="90" customWidth="1"/>
    <col min="7946" max="7946" width="13" style="90" customWidth="1"/>
    <col min="7947" max="7947" width="12.5703125" style="90" customWidth="1"/>
    <col min="7948" max="8192" width="11.42578125" style="90"/>
    <col min="8193" max="8193" width="32" style="90" customWidth="1"/>
    <col min="8194" max="8194" width="10.28515625" style="90" customWidth="1"/>
    <col min="8195" max="8195" width="10.140625" style="90" customWidth="1"/>
    <col min="8196" max="8196" width="11.5703125" style="90" customWidth="1"/>
    <col min="8197" max="8197" width="11.85546875" style="90" customWidth="1"/>
    <col min="8198" max="8198" width="13" style="90" customWidth="1"/>
    <col min="8199" max="8200" width="11.42578125" style="90"/>
    <col min="8201" max="8201" width="13.28515625" style="90" customWidth="1"/>
    <col min="8202" max="8202" width="13" style="90" customWidth="1"/>
    <col min="8203" max="8203" width="12.5703125" style="90" customWidth="1"/>
    <col min="8204" max="8448" width="11.42578125" style="90"/>
    <col min="8449" max="8449" width="32" style="90" customWidth="1"/>
    <col min="8450" max="8450" width="10.28515625" style="90" customWidth="1"/>
    <col min="8451" max="8451" width="10.140625" style="90" customWidth="1"/>
    <col min="8452" max="8452" width="11.5703125" style="90" customWidth="1"/>
    <col min="8453" max="8453" width="11.85546875" style="90" customWidth="1"/>
    <col min="8454" max="8454" width="13" style="90" customWidth="1"/>
    <col min="8455" max="8456" width="11.42578125" style="90"/>
    <col min="8457" max="8457" width="13.28515625" style="90" customWidth="1"/>
    <col min="8458" max="8458" width="13" style="90" customWidth="1"/>
    <col min="8459" max="8459" width="12.5703125" style="90" customWidth="1"/>
    <col min="8460" max="8704" width="11.42578125" style="90"/>
    <col min="8705" max="8705" width="32" style="90" customWidth="1"/>
    <col min="8706" max="8706" width="10.28515625" style="90" customWidth="1"/>
    <col min="8707" max="8707" width="10.140625" style="90" customWidth="1"/>
    <col min="8708" max="8708" width="11.5703125" style="90" customWidth="1"/>
    <col min="8709" max="8709" width="11.85546875" style="90" customWidth="1"/>
    <col min="8710" max="8710" width="13" style="90" customWidth="1"/>
    <col min="8711" max="8712" width="11.42578125" style="90"/>
    <col min="8713" max="8713" width="13.28515625" style="90" customWidth="1"/>
    <col min="8714" max="8714" width="13" style="90" customWidth="1"/>
    <col min="8715" max="8715" width="12.5703125" style="90" customWidth="1"/>
    <col min="8716" max="8960" width="11.42578125" style="90"/>
    <col min="8961" max="8961" width="32" style="90" customWidth="1"/>
    <col min="8962" max="8962" width="10.28515625" style="90" customWidth="1"/>
    <col min="8963" max="8963" width="10.140625" style="90" customWidth="1"/>
    <col min="8964" max="8964" width="11.5703125" style="90" customWidth="1"/>
    <col min="8965" max="8965" width="11.85546875" style="90" customWidth="1"/>
    <col min="8966" max="8966" width="13" style="90" customWidth="1"/>
    <col min="8967" max="8968" width="11.42578125" style="90"/>
    <col min="8969" max="8969" width="13.28515625" style="90" customWidth="1"/>
    <col min="8970" max="8970" width="13" style="90" customWidth="1"/>
    <col min="8971" max="8971" width="12.5703125" style="90" customWidth="1"/>
    <col min="8972" max="9216" width="11.42578125" style="90"/>
    <col min="9217" max="9217" width="32" style="90" customWidth="1"/>
    <col min="9218" max="9218" width="10.28515625" style="90" customWidth="1"/>
    <col min="9219" max="9219" width="10.140625" style="90" customWidth="1"/>
    <col min="9220" max="9220" width="11.5703125" style="90" customWidth="1"/>
    <col min="9221" max="9221" width="11.85546875" style="90" customWidth="1"/>
    <col min="9222" max="9222" width="13" style="90" customWidth="1"/>
    <col min="9223" max="9224" width="11.42578125" style="90"/>
    <col min="9225" max="9225" width="13.28515625" style="90" customWidth="1"/>
    <col min="9226" max="9226" width="13" style="90" customWidth="1"/>
    <col min="9227" max="9227" width="12.5703125" style="90" customWidth="1"/>
    <col min="9228" max="9472" width="11.42578125" style="90"/>
    <col min="9473" max="9473" width="32" style="90" customWidth="1"/>
    <col min="9474" max="9474" width="10.28515625" style="90" customWidth="1"/>
    <col min="9475" max="9475" width="10.140625" style="90" customWidth="1"/>
    <col min="9476" max="9476" width="11.5703125" style="90" customWidth="1"/>
    <col min="9477" max="9477" width="11.85546875" style="90" customWidth="1"/>
    <col min="9478" max="9478" width="13" style="90" customWidth="1"/>
    <col min="9479" max="9480" width="11.42578125" style="90"/>
    <col min="9481" max="9481" width="13.28515625" style="90" customWidth="1"/>
    <col min="9482" max="9482" width="13" style="90" customWidth="1"/>
    <col min="9483" max="9483" width="12.5703125" style="90" customWidth="1"/>
    <col min="9484" max="9728" width="11.42578125" style="90"/>
    <col min="9729" max="9729" width="32" style="90" customWidth="1"/>
    <col min="9730" max="9730" width="10.28515625" style="90" customWidth="1"/>
    <col min="9731" max="9731" width="10.140625" style="90" customWidth="1"/>
    <col min="9732" max="9732" width="11.5703125" style="90" customWidth="1"/>
    <col min="9733" max="9733" width="11.85546875" style="90" customWidth="1"/>
    <col min="9734" max="9734" width="13" style="90" customWidth="1"/>
    <col min="9735" max="9736" width="11.42578125" style="90"/>
    <col min="9737" max="9737" width="13.28515625" style="90" customWidth="1"/>
    <col min="9738" max="9738" width="13" style="90" customWidth="1"/>
    <col min="9739" max="9739" width="12.5703125" style="90" customWidth="1"/>
    <col min="9740" max="9984" width="11.42578125" style="90"/>
    <col min="9985" max="9985" width="32" style="90" customWidth="1"/>
    <col min="9986" max="9986" width="10.28515625" style="90" customWidth="1"/>
    <col min="9987" max="9987" width="10.140625" style="90" customWidth="1"/>
    <col min="9988" max="9988" width="11.5703125" style="90" customWidth="1"/>
    <col min="9989" max="9989" width="11.85546875" style="90" customWidth="1"/>
    <col min="9990" max="9990" width="13" style="90" customWidth="1"/>
    <col min="9991" max="9992" width="11.42578125" style="90"/>
    <col min="9993" max="9993" width="13.28515625" style="90" customWidth="1"/>
    <col min="9994" max="9994" width="13" style="90" customWidth="1"/>
    <col min="9995" max="9995" width="12.5703125" style="90" customWidth="1"/>
    <col min="9996" max="10240" width="11.42578125" style="90"/>
    <col min="10241" max="10241" width="32" style="90" customWidth="1"/>
    <col min="10242" max="10242" width="10.28515625" style="90" customWidth="1"/>
    <col min="10243" max="10243" width="10.140625" style="90" customWidth="1"/>
    <col min="10244" max="10244" width="11.5703125" style="90" customWidth="1"/>
    <col min="10245" max="10245" width="11.85546875" style="90" customWidth="1"/>
    <col min="10246" max="10246" width="13" style="90" customWidth="1"/>
    <col min="10247" max="10248" width="11.42578125" style="90"/>
    <col min="10249" max="10249" width="13.28515625" style="90" customWidth="1"/>
    <col min="10250" max="10250" width="13" style="90" customWidth="1"/>
    <col min="10251" max="10251" width="12.5703125" style="90" customWidth="1"/>
    <col min="10252" max="10496" width="11.42578125" style="90"/>
    <col min="10497" max="10497" width="32" style="90" customWidth="1"/>
    <col min="10498" max="10498" width="10.28515625" style="90" customWidth="1"/>
    <col min="10499" max="10499" width="10.140625" style="90" customWidth="1"/>
    <col min="10500" max="10500" width="11.5703125" style="90" customWidth="1"/>
    <col min="10501" max="10501" width="11.85546875" style="90" customWidth="1"/>
    <col min="10502" max="10502" width="13" style="90" customWidth="1"/>
    <col min="10503" max="10504" width="11.42578125" style="90"/>
    <col min="10505" max="10505" width="13.28515625" style="90" customWidth="1"/>
    <col min="10506" max="10506" width="13" style="90" customWidth="1"/>
    <col min="10507" max="10507" width="12.5703125" style="90" customWidth="1"/>
    <col min="10508" max="10752" width="11.42578125" style="90"/>
    <col min="10753" max="10753" width="32" style="90" customWidth="1"/>
    <col min="10754" max="10754" width="10.28515625" style="90" customWidth="1"/>
    <col min="10755" max="10755" width="10.140625" style="90" customWidth="1"/>
    <col min="10756" max="10756" width="11.5703125" style="90" customWidth="1"/>
    <col min="10757" max="10757" width="11.85546875" style="90" customWidth="1"/>
    <col min="10758" max="10758" width="13" style="90" customWidth="1"/>
    <col min="10759" max="10760" width="11.42578125" style="90"/>
    <col min="10761" max="10761" width="13.28515625" style="90" customWidth="1"/>
    <col min="10762" max="10762" width="13" style="90" customWidth="1"/>
    <col min="10763" max="10763" width="12.5703125" style="90" customWidth="1"/>
    <col min="10764" max="11008" width="11.42578125" style="90"/>
    <col min="11009" max="11009" width="32" style="90" customWidth="1"/>
    <col min="11010" max="11010" width="10.28515625" style="90" customWidth="1"/>
    <col min="11011" max="11011" width="10.140625" style="90" customWidth="1"/>
    <col min="11012" max="11012" width="11.5703125" style="90" customWidth="1"/>
    <col min="11013" max="11013" width="11.85546875" style="90" customWidth="1"/>
    <col min="11014" max="11014" width="13" style="90" customWidth="1"/>
    <col min="11015" max="11016" width="11.42578125" style="90"/>
    <col min="11017" max="11017" width="13.28515625" style="90" customWidth="1"/>
    <col min="11018" max="11018" width="13" style="90" customWidth="1"/>
    <col min="11019" max="11019" width="12.5703125" style="90" customWidth="1"/>
    <col min="11020" max="11264" width="11.42578125" style="90"/>
    <col min="11265" max="11265" width="32" style="90" customWidth="1"/>
    <col min="11266" max="11266" width="10.28515625" style="90" customWidth="1"/>
    <col min="11267" max="11267" width="10.140625" style="90" customWidth="1"/>
    <col min="11268" max="11268" width="11.5703125" style="90" customWidth="1"/>
    <col min="11269" max="11269" width="11.85546875" style="90" customWidth="1"/>
    <col min="11270" max="11270" width="13" style="90" customWidth="1"/>
    <col min="11271" max="11272" width="11.42578125" style="90"/>
    <col min="11273" max="11273" width="13.28515625" style="90" customWidth="1"/>
    <col min="11274" max="11274" width="13" style="90" customWidth="1"/>
    <col min="11275" max="11275" width="12.5703125" style="90" customWidth="1"/>
    <col min="11276" max="11520" width="11.42578125" style="90"/>
    <col min="11521" max="11521" width="32" style="90" customWidth="1"/>
    <col min="11522" max="11522" width="10.28515625" style="90" customWidth="1"/>
    <col min="11523" max="11523" width="10.140625" style="90" customWidth="1"/>
    <col min="11524" max="11524" width="11.5703125" style="90" customWidth="1"/>
    <col min="11525" max="11525" width="11.85546875" style="90" customWidth="1"/>
    <col min="11526" max="11526" width="13" style="90" customWidth="1"/>
    <col min="11527" max="11528" width="11.42578125" style="90"/>
    <col min="11529" max="11529" width="13.28515625" style="90" customWidth="1"/>
    <col min="11530" max="11530" width="13" style="90" customWidth="1"/>
    <col min="11531" max="11531" width="12.5703125" style="90" customWidth="1"/>
    <col min="11532" max="11776" width="11.42578125" style="90"/>
    <col min="11777" max="11777" width="32" style="90" customWidth="1"/>
    <col min="11778" max="11778" width="10.28515625" style="90" customWidth="1"/>
    <col min="11779" max="11779" width="10.140625" style="90" customWidth="1"/>
    <col min="11780" max="11780" width="11.5703125" style="90" customWidth="1"/>
    <col min="11781" max="11781" width="11.85546875" style="90" customWidth="1"/>
    <col min="11782" max="11782" width="13" style="90" customWidth="1"/>
    <col min="11783" max="11784" width="11.42578125" style="90"/>
    <col min="11785" max="11785" width="13.28515625" style="90" customWidth="1"/>
    <col min="11786" max="11786" width="13" style="90" customWidth="1"/>
    <col min="11787" max="11787" width="12.5703125" style="90" customWidth="1"/>
    <col min="11788" max="12032" width="11.42578125" style="90"/>
    <col min="12033" max="12033" width="32" style="90" customWidth="1"/>
    <col min="12034" max="12034" width="10.28515625" style="90" customWidth="1"/>
    <col min="12035" max="12035" width="10.140625" style="90" customWidth="1"/>
    <col min="12036" max="12036" width="11.5703125" style="90" customWidth="1"/>
    <col min="12037" max="12037" width="11.85546875" style="90" customWidth="1"/>
    <col min="12038" max="12038" width="13" style="90" customWidth="1"/>
    <col min="12039" max="12040" width="11.42578125" style="90"/>
    <col min="12041" max="12041" width="13.28515625" style="90" customWidth="1"/>
    <col min="12042" max="12042" width="13" style="90" customWidth="1"/>
    <col min="12043" max="12043" width="12.5703125" style="90" customWidth="1"/>
    <col min="12044" max="12288" width="11.42578125" style="90"/>
    <col min="12289" max="12289" width="32" style="90" customWidth="1"/>
    <col min="12290" max="12290" width="10.28515625" style="90" customWidth="1"/>
    <col min="12291" max="12291" width="10.140625" style="90" customWidth="1"/>
    <col min="12292" max="12292" width="11.5703125" style="90" customWidth="1"/>
    <col min="12293" max="12293" width="11.85546875" style="90" customWidth="1"/>
    <col min="12294" max="12294" width="13" style="90" customWidth="1"/>
    <col min="12295" max="12296" width="11.42578125" style="90"/>
    <col min="12297" max="12297" width="13.28515625" style="90" customWidth="1"/>
    <col min="12298" max="12298" width="13" style="90" customWidth="1"/>
    <col min="12299" max="12299" width="12.5703125" style="90" customWidth="1"/>
    <col min="12300" max="12544" width="11.42578125" style="90"/>
    <col min="12545" max="12545" width="32" style="90" customWidth="1"/>
    <col min="12546" max="12546" width="10.28515625" style="90" customWidth="1"/>
    <col min="12547" max="12547" width="10.140625" style="90" customWidth="1"/>
    <col min="12548" max="12548" width="11.5703125" style="90" customWidth="1"/>
    <col min="12549" max="12549" width="11.85546875" style="90" customWidth="1"/>
    <col min="12550" max="12550" width="13" style="90" customWidth="1"/>
    <col min="12551" max="12552" width="11.42578125" style="90"/>
    <col min="12553" max="12553" width="13.28515625" style="90" customWidth="1"/>
    <col min="12554" max="12554" width="13" style="90" customWidth="1"/>
    <col min="12555" max="12555" width="12.5703125" style="90" customWidth="1"/>
    <col min="12556" max="12800" width="11.42578125" style="90"/>
    <col min="12801" max="12801" width="32" style="90" customWidth="1"/>
    <col min="12802" max="12802" width="10.28515625" style="90" customWidth="1"/>
    <col min="12803" max="12803" width="10.140625" style="90" customWidth="1"/>
    <col min="12804" max="12804" width="11.5703125" style="90" customWidth="1"/>
    <col min="12805" max="12805" width="11.85546875" style="90" customWidth="1"/>
    <col min="12806" max="12806" width="13" style="90" customWidth="1"/>
    <col min="12807" max="12808" width="11.42578125" style="90"/>
    <col min="12809" max="12809" width="13.28515625" style="90" customWidth="1"/>
    <col min="12810" max="12810" width="13" style="90" customWidth="1"/>
    <col min="12811" max="12811" width="12.5703125" style="90" customWidth="1"/>
    <col min="12812" max="13056" width="11.42578125" style="90"/>
    <col min="13057" max="13057" width="32" style="90" customWidth="1"/>
    <col min="13058" max="13058" width="10.28515625" style="90" customWidth="1"/>
    <col min="13059" max="13059" width="10.140625" style="90" customWidth="1"/>
    <col min="13060" max="13060" width="11.5703125" style="90" customWidth="1"/>
    <col min="13061" max="13061" width="11.85546875" style="90" customWidth="1"/>
    <col min="13062" max="13062" width="13" style="90" customWidth="1"/>
    <col min="13063" max="13064" width="11.42578125" style="90"/>
    <col min="13065" max="13065" width="13.28515625" style="90" customWidth="1"/>
    <col min="13066" max="13066" width="13" style="90" customWidth="1"/>
    <col min="13067" max="13067" width="12.5703125" style="90" customWidth="1"/>
    <col min="13068" max="13312" width="11.42578125" style="90"/>
    <col min="13313" max="13313" width="32" style="90" customWidth="1"/>
    <col min="13314" max="13314" width="10.28515625" style="90" customWidth="1"/>
    <col min="13315" max="13315" width="10.140625" style="90" customWidth="1"/>
    <col min="13316" max="13316" width="11.5703125" style="90" customWidth="1"/>
    <col min="13317" max="13317" width="11.85546875" style="90" customWidth="1"/>
    <col min="13318" max="13318" width="13" style="90" customWidth="1"/>
    <col min="13319" max="13320" width="11.42578125" style="90"/>
    <col min="13321" max="13321" width="13.28515625" style="90" customWidth="1"/>
    <col min="13322" max="13322" width="13" style="90" customWidth="1"/>
    <col min="13323" max="13323" width="12.5703125" style="90" customWidth="1"/>
    <col min="13324" max="13568" width="11.42578125" style="90"/>
    <col min="13569" max="13569" width="32" style="90" customWidth="1"/>
    <col min="13570" max="13570" width="10.28515625" style="90" customWidth="1"/>
    <col min="13571" max="13571" width="10.140625" style="90" customWidth="1"/>
    <col min="13572" max="13572" width="11.5703125" style="90" customWidth="1"/>
    <col min="13573" max="13573" width="11.85546875" style="90" customWidth="1"/>
    <col min="13574" max="13574" width="13" style="90" customWidth="1"/>
    <col min="13575" max="13576" width="11.42578125" style="90"/>
    <col min="13577" max="13577" width="13.28515625" style="90" customWidth="1"/>
    <col min="13578" max="13578" width="13" style="90" customWidth="1"/>
    <col min="13579" max="13579" width="12.5703125" style="90" customWidth="1"/>
    <col min="13580" max="13824" width="11.42578125" style="90"/>
    <col min="13825" max="13825" width="32" style="90" customWidth="1"/>
    <col min="13826" max="13826" width="10.28515625" style="90" customWidth="1"/>
    <col min="13827" max="13827" width="10.140625" style="90" customWidth="1"/>
    <col min="13828" max="13828" width="11.5703125" style="90" customWidth="1"/>
    <col min="13829" max="13829" width="11.85546875" style="90" customWidth="1"/>
    <col min="13830" max="13830" width="13" style="90" customWidth="1"/>
    <col min="13831" max="13832" width="11.42578125" style="90"/>
    <col min="13833" max="13833" width="13.28515625" style="90" customWidth="1"/>
    <col min="13834" max="13834" width="13" style="90" customWidth="1"/>
    <col min="13835" max="13835" width="12.5703125" style="90" customWidth="1"/>
    <col min="13836" max="14080" width="11.42578125" style="90"/>
    <col min="14081" max="14081" width="32" style="90" customWidth="1"/>
    <col min="14082" max="14082" width="10.28515625" style="90" customWidth="1"/>
    <col min="14083" max="14083" width="10.140625" style="90" customWidth="1"/>
    <col min="14084" max="14084" width="11.5703125" style="90" customWidth="1"/>
    <col min="14085" max="14085" width="11.85546875" style="90" customWidth="1"/>
    <col min="14086" max="14086" width="13" style="90" customWidth="1"/>
    <col min="14087" max="14088" width="11.42578125" style="90"/>
    <col min="14089" max="14089" width="13.28515625" style="90" customWidth="1"/>
    <col min="14090" max="14090" width="13" style="90" customWidth="1"/>
    <col min="14091" max="14091" width="12.5703125" style="90" customWidth="1"/>
    <col min="14092" max="14336" width="11.42578125" style="90"/>
    <col min="14337" max="14337" width="32" style="90" customWidth="1"/>
    <col min="14338" max="14338" width="10.28515625" style="90" customWidth="1"/>
    <col min="14339" max="14339" width="10.140625" style="90" customWidth="1"/>
    <col min="14340" max="14340" width="11.5703125" style="90" customWidth="1"/>
    <col min="14341" max="14341" width="11.85546875" style="90" customWidth="1"/>
    <col min="14342" max="14342" width="13" style="90" customWidth="1"/>
    <col min="14343" max="14344" width="11.42578125" style="90"/>
    <col min="14345" max="14345" width="13.28515625" style="90" customWidth="1"/>
    <col min="14346" max="14346" width="13" style="90" customWidth="1"/>
    <col min="14347" max="14347" width="12.5703125" style="90" customWidth="1"/>
    <col min="14348" max="14592" width="11.42578125" style="90"/>
    <col min="14593" max="14593" width="32" style="90" customWidth="1"/>
    <col min="14594" max="14594" width="10.28515625" style="90" customWidth="1"/>
    <col min="14595" max="14595" width="10.140625" style="90" customWidth="1"/>
    <col min="14596" max="14596" width="11.5703125" style="90" customWidth="1"/>
    <col min="14597" max="14597" width="11.85546875" style="90" customWidth="1"/>
    <col min="14598" max="14598" width="13" style="90" customWidth="1"/>
    <col min="14599" max="14600" width="11.42578125" style="90"/>
    <col min="14601" max="14601" width="13.28515625" style="90" customWidth="1"/>
    <col min="14602" max="14602" width="13" style="90" customWidth="1"/>
    <col min="14603" max="14603" width="12.5703125" style="90" customWidth="1"/>
    <col min="14604" max="14848" width="11.42578125" style="90"/>
    <col min="14849" max="14849" width="32" style="90" customWidth="1"/>
    <col min="14850" max="14850" width="10.28515625" style="90" customWidth="1"/>
    <col min="14851" max="14851" width="10.140625" style="90" customWidth="1"/>
    <col min="14852" max="14852" width="11.5703125" style="90" customWidth="1"/>
    <col min="14853" max="14853" width="11.85546875" style="90" customWidth="1"/>
    <col min="14854" max="14854" width="13" style="90" customWidth="1"/>
    <col min="14855" max="14856" width="11.42578125" style="90"/>
    <col min="14857" max="14857" width="13.28515625" style="90" customWidth="1"/>
    <col min="14858" max="14858" width="13" style="90" customWidth="1"/>
    <col min="14859" max="14859" width="12.5703125" style="90" customWidth="1"/>
    <col min="14860" max="15104" width="11.42578125" style="90"/>
    <col min="15105" max="15105" width="32" style="90" customWidth="1"/>
    <col min="15106" max="15106" width="10.28515625" style="90" customWidth="1"/>
    <col min="15107" max="15107" width="10.140625" style="90" customWidth="1"/>
    <col min="15108" max="15108" width="11.5703125" style="90" customWidth="1"/>
    <col min="15109" max="15109" width="11.85546875" style="90" customWidth="1"/>
    <col min="15110" max="15110" width="13" style="90" customWidth="1"/>
    <col min="15111" max="15112" width="11.42578125" style="90"/>
    <col min="15113" max="15113" width="13.28515625" style="90" customWidth="1"/>
    <col min="15114" max="15114" width="13" style="90" customWidth="1"/>
    <col min="15115" max="15115" width="12.5703125" style="90" customWidth="1"/>
    <col min="15116" max="15360" width="11.42578125" style="90"/>
    <col min="15361" max="15361" width="32" style="90" customWidth="1"/>
    <col min="15362" max="15362" width="10.28515625" style="90" customWidth="1"/>
    <col min="15363" max="15363" width="10.140625" style="90" customWidth="1"/>
    <col min="15364" max="15364" width="11.5703125" style="90" customWidth="1"/>
    <col min="15365" max="15365" width="11.85546875" style="90" customWidth="1"/>
    <col min="15366" max="15366" width="13" style="90" customWidth="1"/>
    <col min="15367" max="15368" width="11.42578125" style="90"/>
    <col min="15369" max="15369" width="13.28515625" style="90" customWidth="1"/>
    <col min="15370" max="15370" width="13" style="90" customWidth="1"/>
    <col min="15371" max="15371" width="12.5703125" style="90" customWidth="1"/>
    <col min="15372" max="15616" width="11.42578125" style="90"/>
    <col min="15617" max="15617" width="32" style="90" customWidth="1"/>
    <col min="15618" max="15618" width="10.28515625" style="90" customWidth="1"/>
    <col min="15619" max="15619" width="10.140625" style="90" customWidth="1"/>
    <col min="15620" max="15620" width="11.5703125" style="90" customWidth="1"/>
    <col min="15621" max="15621" width="11.85546875" style="90" customWidth="1"/>
    <col min="15622" max="15622" width="13" style="90" customWidth="1"/>
    <col min="15623" max="15624" width="11.42578125" style="90"/>
    <col min="15625" max="15625" width="13.28515625" style="90" customWidth="1"/>
    <col min="15626" max="15626" width="13" style="90" customWidth="1"/>
    <col min="15627" max="15627" width="12.5703125" style="90" customWidth="1"/>
    <col min="15628" max="15872" width="11.42578125" style="90"/>
    <col min="15873" max="15873" width="32" style="90" customWidth="1"/>
    <col min="15874" max="15874" width="10.28515625" style="90" customWidth="1"/>
    <col min="15875" max="15875" width="10.140625" style="90" customWidth="1"/>
    <col min="15876" max="15876" width="11.5703125" style="90" customWidth="1"/>
    <col min="15877" max="15877" width="11.85546875" style="90" customWidth="1"/>
    <col min="15878" max="15878" width="13" style="90" customWidth="1"/>
    <col min="15879" max="15880" width="11.42578125" style="90"/>
    <col min="15881" max="15881" width="13.28515625" style="90" customWidth="1"/>
    <col min="15882" max="15882" width="13" style="90" customWidth="1"/>
    <col min="15883" max="15883" width="12.5703125" style="90" customWidth="1"/>
    <col min="15884" max="16128" width="11.42578125" style="90"/>
    <col min="16129" max="16129" width="32" style="90" customWidth="1"/>
    <col min="16130" max="16130" width="10.28515625" style="90" customWidth="1"/>
    <col min="16131" max="16131" width="10.140625" style="90" customWidth="1"/>
    <col min="16132" max="16132" width="11.5703125" style="90" customWidth="1"/>
    <col min="16133" max="16133" width="11.85546875" style="90" customWidth="1"/>
    <col min="16134" max="16134" width="13" style="90" customWidth="1"/>
    <col min="16135" max="16136" width="11.42578125" style="90"/>
    <col min="16137" max="16137" width="13.28515625" style="90" customWidth="1"/>
    <col min="16138" max="16138" width="13" style="90" customWidth="1"/>
    <col min="16139" max="16139" width="12.5703125" style="90" customWidth="1"/>
    <col min="16140" max="16384" width="11.42578125" style="90"/>
  </cols>
  <sheetData>
    <row r="1" spans="1:13" ht="15.75" thickBot="1">
      <c r="A1" s="145" t="s">
        <v>54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.75" thickBot="1">
      <c r="A3" s="99"/>
      <c r="B3" s="100"/>
      <c r="C3" s="100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28230.5</v>
      </c>
      <c r="C5" s="86">
        <v>56461</v>
      </c>
      <c r="D5" s="88">
        <f t="shared" ref="D5:D10" si="1">+C5*1.5</f>
        <v>84691.5</v>
      </c>
      <c r="E5" s="88">
        <f t="shared" ref="E5:E10" si="2">+C5*2</f>
        <v>112922</v>
      </c>
      <c r="F5" s="88">
        <f t="shared" ref="F5:F10" si="3">+C5*2.5</f>
        <v>141152.5</v>
      </c>
      <c r="G5" s="88">
        <f t="shared" ref="G5:G10" si="4">+C5*3</f>
        <v>169383</v>
      </c>
      <c r="H5" s="88">
        <f t="shared" ref="H5:H10" si="5">+C5*3.5</f>
        <v>197613.5</v>
      </c>
      <c r="I5" s="88">
        <f t="shared" ref="I5:I10" si="6">+C5*4</f>
        <v>225844</v>
      </c>
      <c r="J5" s="88">
        <f t="shared" ref="J5:J10" si="7">+C5*4.5</f>
        <v>254074.5</v>
      </c>
      <c r="K5" s="89">
        <f t="shared" ref="K5:K10" si="8">+C5*5</f>
        <v>282305</v>
      </c>
    </row>
    <row r="6" spans="1:13" ht="45.75" thickBot="1">
      <c r="A6" s="96" t="s">
        <v>12</v>
      </c>
      <c r="B6" s="86">
        <f t="shared" si="0"/>
        <v>19738.5</v>
      </c>
      <c r="C6" s="86">
        <v>39477</v>
      </c>
      <c r="D6" s="88">
        <f t="shared" si="1"/>
        <v>59215.5</v>
      </c>
      <c r="E6" s="88">
        <f t="shared" si="2"/>
        <v>78954</v>
      </c>
      <c r="F6" s="88">
        <f t="shared" si="3"/>
        <v>98692.5</v>
      </c>
      <c r="G6" s="88">
        <f t="shared" si="4"/>
        <v>118431</v>
      </c>
      <c r="H6" s="88">
        <f t="shared" si="5"/>
        <v>138169.5</v>
      </c>
      <c r="I6" s="88">
        <f t="shared" si="6"/>
        <v>157908</v>
      </c>
      <c r="J6" s="88">
        <f t="shared" si="7"/>
        <v>177646.5</v>
      </c>
      <c r="K6" s="89">
        <f t="shared" si="8"/>
        <v>197385</v>
      </c>
      <c r="M6" s="101"/>
    </row>
    <row r="7" spans="1:13" ht="30.75" thickBot="1">
      <c r="A7" s="96" t="s">
        <v>13</v>
      </c>
      <c r="B7" s="86">
        <f t="shared" si="0"/>
        <v>28230.5</v>
      </c>
      <c r="C7" s="86">
        <v>56461</v>
      </c>
      <c r="D7" s="88">
        <f t="shared" si="1"/>
        <v>84691.5</v>
      </c>
      <c r="E7" s="88">
        <f t="shared" si="2"/>
        <v>112922</v>
      </c>
      <c r="F7" s="88">
        <f t="shared" si="3"/>
        <v>141152.5</v>
      </c>
      <c r="G7" s="88">
        <f t="shared" si="4"/>
        <v>169383</v>
      </c>
      <c r="H7" s="88">
        <f t="shared" si="5"/>
        <v>197613.5</v>
      </c>
      <c r="I7" s="88">
        <f t="shared" si="6"/>
        <v>225844</v>
      </c>
      <c r="J7" s="88">
        <f t="shared" si="7"/>
        <v>254074.5</v>
      </c>
      <c r="K7" s="89">
        <f t="shared" si="8"/>
        <v>282305</v>
      </c>
    </row>
    <row r="8" spans="1:13" ht="45.75" thickBot="1">
      <c r="A8" s="96" t="s">
        <v>14</v>
      </c>
      <c r="B8" s="86">
        <f t="shared" si="0"/>
        <v>23562.5</v>
      </c>
      <c r="C8" s="86">
        <v>47125</v>
      </c>
      <c r="D8" s="88">
        <f t="shared" si="1"/>
        <v>70687.5</v>
      </c>
      <c r="E8" s="88">
        <f t="shared" si="2"/>
        <v>94250</v>
      </c>
      <c r="F8" s="88">
        <f t="shared" si="3"/>
        <v>117812.5</v>
      </c>
      <c r="G8" s="88">
        <f t="shared" si="4"/>
        <v>141375</v>
      </c>
      <c r="H8" s="88">
        <f t="shared" si="5"/>
        <v>164937.5</v>
      </c>
      <c r="I8" s="88">
        <f t="shared" si="6"/>
        <v>188500</v>
      </c>
      <c r="J8" s="88">
        <f t="shared" si="7"/>
        <v>212062.5</v>
      </c>
      <c r="K8" s="89">
        <f t="shared" si="8"/>
        <v>235625</v>
      </c>
    </row>
    <row r="9" spans="1:13" ht="45.75" thickBot="1">
      <c r="A9" s="96" t="s">
        <v>15</v>
      </c>
      <c r="B9" s="86">
        <f t="shared" si="0"/>
        <v>34571</v>
      </c>
      <c r="C9" s="86">
        <v>69142</v>
      </c>
      <c r="D9" s="88">
        <f t="shared" si="1"/>
        <v>103713</v>
      </c>
      <c r="E9" s="88">
        <f t="shared" si="2"/>
        <v>138284</v>
      </c>
      <c r="F9" s="88">
        <f t="shared" si="3"/>
        <v>172855</v>
      </c>
      <c r="G9" s="88">
        <f t="shared" si="4"/>
        <v>207426</v>
      </c>
      <c r="H9" s="88">
        <f t="shared" si="5"/>
        <v>241997</v>
      </c>
      <c r="I9" s="88">
        <f t="shared" si="6"/>
        <v>276568</v>
      </c>
      <c r="J9" s="88">
        <f t="shared" si="7"/>
        <v>311139</v>
      </c>
      <c r="K9" s="89">
        <f t="shared" si="8"/>
        <v>345710</v>
      </c>
    </row>
    <row r="10" spans="1:13" ht="60">
      <c r="A10" s="96" t="s">
        <v>16</v>
      </c>
      <c r="B10" s="86">
        <f t="shared" si="0"/>
        <v>19738.5</v>
      </c>
      <c r="C10" s="86">
        <v>39477</v>
      </c>
      <c r="D10" s="88">
        <f t="shared" si="1"/>
        <v>59215.5</v>
      </c>
      <c r="E10" s="88">
        <f t="shared" si="2"/>
        <v>78954</v>
      </c>
      <c r="F10" s="88">
        <f t="shared" si="3"/>
        <v>98692.5</v>
      </c>
      <c r="G10" s="88">
        <f t="shared" si="4"/>
        <v>118431</v>
      </c>
      <c r="H10" s="88">
        <f t="shared" si="5"/>
        <v>138169.5</v>
      </c>
      <c r="I10" s="88">
        <f t="shared" si="6"/>
        <v>157908</v>
      </c>
      <c r="J10" s="88">
        <f t="shared" si="7"/>
        <v>177646.5</v>
      </c>
      <c r="K10" s="89">
        <f t="shared" si="8"/>
        <v>197385</v>
      </c>
    </row>
    <row r="14" spans="1:13">
      <c r="C14" s="90" t="s">
        <v>24</v>
      </c>
    </row>
    <row r="19" spans="6:6">
      <c r="F19" s="90" t="s">
        <v>24</v>
      </c>
    </row>
  </sheetData>
  <mergeCells count="1"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5" sqref="G5"/>
    </sheetView>
  </sheetViews>
  <sheetFormatPr baseColWidth="10" defaultRowHeight="14.25"/>
  <cols>
    <col min="1" max="1" width="32" style="97" customWidth="1"/>
    <col min="2" max="2" width="10.28515625" style="97" customWidth="1"/>
    <col min="3" max="3" width="11.42578125" style="97" customWidth="1"/>
    <col min="4" max="4" width="12.140625" style="97" customWidth="1"/>
    <col min="5" max="5" width="11.5703125" style="97" customWidth="1"/>
    <col min="6" max="6" width="11.7109375" style="97" customWidth="1"/>
    <col min="7" max="8" width="11.42578125" style="97"/>
    <col min="9" max="9" width="12" style="97" customWidth="1"/>
    <col min="10" max="10" width="12.85546875" style="97" customWidth="1"/>
    <col min="11" max="11" width="13.140625" style="97" customWidth="1"/>
    <col min="12" max="256" width="11.42578125" style="97"/>
    <col min="257" max="257" width="32" style="97" customWidth="1"/>
    <col min="258" max="258" width="10.28515625" style="97" customWidth="1"/>
    <col min="259" max="259" width="11.42578125" style="97" customWidth="1"/>
    <col min="260" max="260" width="10.140625" style="97" customWidth="1"/>
    <col min="261" max="261" width="8.5703125" style="97" customWidth="1"/>
    <col min="262" max="262" width="8.7109375" style="97" customWidth="1"/>
    <col min="263" max="264" width="11.42578125" style="97"/>
    <col min="265" max="265" width="10.28515625" style="97" customWidth="1"/>
    <col min="266" max="266" width="10.140625" style="97" customWidth="1"/>
    <col min="267" max="267" width="9.28515625" style="97" customWidth="1"/>
    <col min="268" max="512" width="11.42578125" style="97"/>
    <col min="513" max="513" width="32" style="97" customWidth="1"/>
    <col min="514" max="514" width="10.28515625" style="97" customWidth="1"/>
    <col min="515" max="515" width="11.42578125" style="97" customWidth="1"/>
    <col min="516" max="516" width="10.140625" style="97" customWidth="1"/>
    <col min="517" max="517" width="8.5703125" style="97" customWidth="1"/>
    <col min="518" max="518" width="8.7109375" style="97" customWidth="1"/>
    <col min="519" max="520" width="11.42578125" style="97"/>
    <col min="521" max="521" width="10.28515625" style="97" customWidth="1"/>
    <col min="522" max="522" width="10.140625" style="97" customWidth="1"/>
    <col min="523" max="523" width="9.28515625" style="97" customWidth="1"/>
    <col min="524" max="768" width="11.42578125" style="97"/>
    <col min="769" max="769" width="32" style="97" customWidth="1"/>
    <col min="770" max="770" width="10.28515625" style="97" customWidth="1"/>
    <col min="771" max="771" width="11.42578125" style="97" customWidth="1"/>
    <col min="772" max="772" width="10.140625" style="97" customWidth="1"/>
    <col min="773" max="773" width="8.5703125" style="97" customWidth="1"/>
    <col min="774" max="774" width="8.7109375" style="97" customWidth="1"/>
    <col min="775" max="776" width="11.42578125" style="97"/>
    <col min="777" max="777" width="10.28515625" style="97" customWidth="1"/>
    <col min="778" max="778" width="10.140625" style="97" customWidth="1"/>
    <col min="779" max="779" width="9.28515625" style="97" customWidth="1"/>
    <col min="780" max="1024" width="11.42578125" style="97"/>
    <col min="1025" max="1025" width="32" style="97" customWidth="1"/>
    <col min="1026" max="1026" width="10.28515625" style="97" customWidth="1"/>
    <col min="1027" max="1027" width="11.42578125" style="97" customWidth="1"/>
    <col min="1028" max="1028" width="10.140625" style="97" customWidth="1"/>
    <col min="1029" max="1029" width="8.5703125" style="97" customWidth="1"/>
    <col min="1030" max="1030" width="8.7109375" style="97" customWidth="1"/>
    <col min="1031" max="1032" width="11.42578125" style="97"/>
    <col min="1033" max="1033" width="10.28515625" style="97" customWidth="1"/>
    <col min="1034" max="1034" width="10.140625" style="97" customWidth="1"/>
    <col min="1035" max="1035" width="9.28515625" style="97" customWidth="1"/>
    <col min="1036" max="1280" width="11.42578125" style="97"/>
    <col min="1281" max="1281" width="32" style="97" customWidth="1"/>
    <col min="1282" max="1282" width="10.28515625" style="97" customWidth="1"/>
    <col min="1283" max="1283" width="11.42578125" style="97" customWidth="1"/>
    <col min="1284" max="1284" width="10.140625" style="97" customWidth="1"/>
    <col min="1285" max="1285" width="8.5703125" style="97" customWidth="1"/>
    <col min="1286" max="1286" width="8.7109375" style="97" customWidth="1"/>
    <col min="1287" max="1288" width="11.42578125" style="97"/>
    <col min="1289" max="1289" width="10.28515625" style="97" customWidth="1"/>
    <col min="1290" max="1290" width="10.140625" style="97" customWidth="1"/>
    <col min="1291" max="1291" width="9.28515625" style="97" customWidth="1"/>
    <col min="1292" max="1536" width="11.42578125" style="97"/>
    <col min="1537" max="1537" width="32" style="97" customWidth="1"/>
    <col min="1538" max="1538" width="10.28515625" style="97" customWidth="1"/>
    <col min="1539" max="1539" width="11.42578125" style="97" customWidth="1"/>
    <col min="1540" max="1540" width="10.140625" style="97" customWidth="1"/>
    <col min="1541" max="1541" width="8.5703125" style="97" customWidth="1"/>
    <col min="1542" max="1542" width="8.7109375" style="97" customWidth="1"/>
    <col min="1543" max="1544" width="11.42578125" style="97"/>
    <col min="1545" max="1545" width="10.28515625" style="97" customWidth="1"/>
    <col min="1546" max="1546" width="10.140625" style="97" customWidth="1"/>
    <col min="1547" max="1547" width="9.28515625" style="97" customWidth="1"/>
    <col min="1548" max="1792" width="11.42578125" style="97"/>
    <col min="1793" max="1793" width="32" style="97" customWidth="1"/>
    <col min="1794" max="1794" width="10.28515625" style="97" customWidth="1"/>
    <col min="1795" max="1795" width="11.42578125" style="97" customWidth="1"/>
    <col min="1796" max="1796" width="10.140625" style="97" customWidth="1"/>
    <col min="1797" max="1797" width="8.5703125" style="97" customWidth="1"/>
    <col min="1798" max="1798" width="8.7109375" style="97" customWidth="1"/>
    <col min="1799" max="1800" width="11.42578125" style="97"/>
    <col min="1801" max="1801" width="10.28515625" style="97" customWidth="1"/>
    <col min="1802" max="1802" width="10.140625" style="97" customWidth="1"/>
    <col min="1803" max="1803" width="9.28515625" style="97" customWidth="1"/>
    <col min="1804" max="2048" width="11.42578125" style="97"/>
    <col min="2049" max="2049" width="32" style="97" customWidth="1"/>
    <col min="2050" max="2050" width="10.28515625" style="97" customWidth="1"/>
    <col min="2051" max="2051" width="11.42578125" style="97" customWidth="1"/>
    <col min="2052" max="2052" width="10.140625" style="97" customWidth="1"/>
    <col min="2053" max="2053" width="8.5703125" style="97" customWidth="1"/>
    <col min="2054" max="2054" width="8.7109375" style="97" customWidth="1"/>
    <col min="2055" max="2056" width="11.42578125" style="97"/>
    <col min="2057" max="2057" width="10.28515625" style="97" customWidth="1"/>
    <col min="2058" max="2058" width="10.140625" style="97" customWidth="1"/>
    <col min="2059" max="2059" width="9.28515625" style="97" customWidth="1"/>
    <col min="2060" max="2304" width="11.42578125" style="97"/>
    <col min="2305" max="2305" width="32" style="97" customWidth="1"/>
    <col min="2306" max="2306" width="10.28515625" style="97" customWidth="1"/>
    <col min="2307" max="2307" width="11.42578125" style="97" customWidth="1"/>
    <col min="2308" max="2308" width="10.140625" style="97" customWidth="1"/>
    <col min="2309" max="2309" width="8.5703125" style="97" customWidth="1"/>
    <col min="2310" max="2310" width="8.7109375" style="97" customWidth="1"/>
    <col min="2311" max="2312" width="11.42578125" style="97"/>
    <col min="2313" max="2313" width="10.28515625" style="97" customWidth="1"/>
    <col min="2314" max="2314" width="10.140625" style="97" customWidth="1"/>
    <col min="2315" max="2315" width="9.28515625" style="97" customWidth="1"/>
    <col min="2316" max="2560" width="11.42578125" style="97"/>
    <col min="2561" max="2561" width="32" style="97" customWidth="1"/>
    <col min="2562" max="2562" width="10.28515625" style="97" customWidth="1"/>
    <col min="2563" max="2563" width="11.42578125" style="97" customWidth="1"/>
    <col min="2564" max="2564" width="10.140625" style="97" customWidth="1"/>
    <col min="2565" max="2565" width="8.5703125" style="97" customWidth="1"/>
    <col min="2566" max="2566" width="8.7109375" style="97" customWidth="1"/>
    <col min="2567" max="2568" width="11.42578125" style="97"/>
    <col min="2569" max="2569" width="10.28515625" style="97" customWidth="1"/>
    <col min="2570" max="2570" width="10.140625" style="97" customWidth="1"/>
    <col min="2571" max="2571" width="9.28515625" style="97" customWidth="1"/>
    <col min="2572" max="2816" width="11.42578125" style="97"/>
    <col min="2817" max="2817" width="32" style="97" customWidth="1"/>
    <col min="2818" max="2818" width="10.28515625" style="97" customWidth="1"/>
    <col min="2819" max="2819" width="11.42578125" style="97" customWidth="1"/>
    <col min="2820" max="2820" width="10.140625" style="97" customWidth="1"/>
    <col min="2821" max="2821" width="8.5703125" style="97" customWidth="1"/>
    <col min="2822" max="2822" width="8.7109375" style="97" customWidth="1"/>
    <col min="2823" max="2824" width="11.42578125" style="97"/>
    <col min="2825" max="2825" width="10.28515625" style="97" customWidth="1"/>
    <col min="2826" max="2826" width="10.140625" style="97" customWidth="1"/>
    <col min="2827" max="2827" width="9.28515625" style="97" customWidth="1"/>
    <col min="2828" max="3072" width="11.42578125" style="97"/>
    <col min="3073" max="3073" width="32" style="97" customWidth="1"/>
    <col min="3074" max="3074" width="10.28515625" style="97" customWidth="1"/>
    <col min="3075" max="3075" width="11.42578125" style="97" customWidth="1"/>
    <col min="3076" max="3076" width="10.140625" style="97" customWidth="1"/>
    <col min="3077" max="3077" width="8.5703125" style="97" customWidth="1"/>
    <col min="3078" max="3078" width="8.7109375" style="97" customWidth="1"/>
    <col min="3079" max="3080" width="11.42578125" style="97"/>
    <col min="3081" max="3081" width="10.28515625" style="97" customWidth="1"/>
    <col min="3082" max="3082" width="10.140625" style="97" customWidth="1"/>
    <col min="3083" max="3083" width="9.28515625" style="97" customWidth="1"/>
    <col min="3084" max="3328" width="11.42578125" style="97"/>
    <col min="3329" max="3329" width="32" style="97" customWidth="1"/>
    <col min="3330" max="3330" width="10.28515625" style="97" customWidth="1"/>
    <col min="3331" max="3331" width="11.42578125" style="97" customWidth="1"/>
    <col min="3332" max="3332" width="10.140625" style="97" customWidth="1"/>
    <col min="3333" max="3333" width="8.5703125" style="97" customWidth="1"/>
    <col min="3334" max="3334" width="8.7109375" style="97" customWidth="1"/>
    <col min="3335" max="3336" width="11.42578125" style="97"/>
    <col min="3337" max="3337" width="10.28515625" style="97" customWidth="1"/>
    <col min="3338" max="3338" width="10.140625" style="97" customWidth="1"/>
    <col min="3339" max="3339" width="9.28515625" style="97" customWidth="1"/>
    <col min="3340" max="3584" width="11.42578125" style="97"/>
    <col min="3585" max="3585" width="32" style="97" customWidth="1"/>
    <col min="3586" max="3586" width="10.28515625" style="97" customWidth="1"/>
    <col min="3587" max="3587" width="11.42578125" style="97" customWidth="1"/>
    <col min="3588" max="3588" width="10.140625" style="97" customWidth="1"/>
    <col min="3589" max="3589" width="8.5703125" style="97" customWidth="1"/>
    <col min="3590" max="3590" width="8.7109375" style="97" customWidth="1"/>
    <col min="3591" max="3592" width="11.42578125" style="97"/>
    <col min="3593" max="3593" width="10.28515625" style="97" customWidth="1"/>
    <col min="3594" max="3594" width="10.140625" style="97" customWidth="1"/>
    <col min="3595" max="3595" width="9.28515625" style="97" customWidth="1"/>
    <col min="3596" max="3840" width="11.42578125" style="97"/>
    <col min="3841" max="3841" width="32" style="97" customWidth="1"/>
    <col min="3842" max="3842" width="10.28515625" style="97" customWidth="1"/>
    <col min="3843" max="3843" width="11.42578125" style="97" customWidth="1"/>
    <col min="3844" max="3844" width="10.140625" style="97" customWidth="1"/>
    <col min="3845" max="3845" width="8.5703125" style="97" customWidth="1"/>
    <col min="3846" max="3846" width="8.7109375" style="97" customWidth="1"/>
    <col min="3847" max="3848" width="11.42578125" style="97"/>
    <col min="3849" max="3849" width="10.28515625" style="97" customWidth="1"/>
    <col min="3850" max="3850" width="10.140625" style="97" customWidth="1"/>
    <col min="3851" max="3851" width="9.28515625" style="97" customWidth="1"/>
    <col min="3852" max="4096" width="11.42578125" style="97"/>
    <col min="4097" max="4097" width="32" style="97" customWidth="1"/>
    <col min="4098" max="4098" width="10.28515625" style="97" customWidth="1"/>
    <col min="4099" max="4099" width="11.42578125" style="97" customWidth="1"/>
    <col min="4100" max="4100" width="10.140625" style="97" customWidth="1"/>
    <col min="4101" max="4101" width="8.5703125" style="97" customWidth="1"/>
    <col min="4102" max="4102" width="8.7109375" style="97" customWidth="1"/>
    <col min="4103" max="4104" width="11.42578125" style="97"/>
    <col min="4105" max="4105" width="10.28515625" style="97" customWidth="1"/>
    <col min="4106" max="4106" width="10.140625" style="97" customWidth="1"/>
    <col min="4107" max="4107" width="9.28515625" style="97" customWidth="1"/>
    <col min="4108" max="4352" width="11.42578125" style="97"/>
    <col min="4353" max="4353" width="32" style="97" customWidth="1"/>
    <col min="4354" max="4354" width="10.28515625" style="97" customWidth="1"/>
    <col min="4355" max="4355" width="11.42578125" style="97" customWidth="1"/>
    <col min="4356" max="4356" width="10.140625" style="97" customWidth="1"/>
    <col min="4357" max="4357" width="8.5703125" style="97" customWidth="1"/>
    <col min="4358" max="4358" width="8.7109375" style="97" customWidth="1"/>
    <col min="4359" max="4360" width="11.42578125" style="97"/>
    <col min="4361" max="4361" width="10.28515625" style="97" customWidth="1"/>
    <col min="4362" max="4362" width="10.140625" style="97" customWidth="1"/>
    <col min="4363" max="4363" width="9.28515625" style="97" customWidth="1"/>
    <col min="4364" max="4608" width="11.42578125" style="97"/>
    <col min="4609" max="4609" width="32" style="97" customWidth="1"/>
    <col min="4610" max="4610" width="10.28515625" style="97" customWidth="1"/>
    <col min="4611" max="4611" width="11.42578125" style="97" customWidth="1"/>
    <col min="4612" max="4612" width="10.140625" style="97" customWidth="1"/>
    <col min="4613" max="4613" width="8.5703125" style="97" customWidth="1"/>
    <col min="4614" max="4614" width="8.7109375" style="97" customWidth="1"/>
    <col min="4615" max="4616" width="11.42578125" style="97"/>
    <col min="4617" max="4617" width="10.28515625" style="97" customWidth="1"/>
    <col min="4618" max="4618" width="10.140625" style="97" customWidth="1"/>
    <col min="4619" max="4619" width="9.28515625" style="97" customWidth="1"/>
    <col min="4620" max="4864" width="11.42578125" style="97"/>
    <col min="4865" max="4865" width="32" style="97" customWidth="1"/>
    <col min="4866" max="4866" width="10.28515625" style="97" customWidth="1"/>
    <col min="4867" max="4867" width="11.42578125" style="97" customWidth="1"/>
    <col min="4868" max="4868" width="10.140625" style="97" customWidth="1"/>
    <col min="4869" max="4869" width="8.5703125" style="97" customWidth="1"/>
    <col min="4870" max="4870" width="8.7109375" style="97" customWidth="1"/>
    <col min="4871" max="4872" width="11.42578125" style="97"/>
    <col min="4873" max="4873" width="10.28515625" style="97" customWidth="1"/>
    <col min="4874" max="4874" width="10.140625" style="97" customWidth="1"/>
    <col min="4875" max="4875" width="9.28515625" style="97" customWidth="1"/>
    <col min="4876" max="5120" width="11.42578125" style="97"/>
    <col min="5121" max="5121" width="32" style="97" customWidth="1"/>
    <col min="5122" max="5122" width="10.28515625" style="97" customWidth="1"/>
    <col min="5123" max="5123" width="11.42578125" style="97" customWidth="1"/>
    <col min="5124" max="5124" width="10.140625" style="97" customWidth="1"/>
    <col min="5125" max="5125" width="8.5703125" style="97" customWidth="1"/>
    <col min="5126" max="5126" width="8.7109375" style="97" customWidth="1"/>
    <col min="5127" max="5128" width="11.42578125" style="97"/>
    <col min="5129" max="5129" width="10.28515625" style="97" customWidth="1"/>
    <col min="5130" max="5130" width="10.140625" style="97" customWidth="1"/>
    <col min="5131" max="5131" width="9.28515625" style="97" customWidth="1"/>
    <col min="5132" max="5376" width="11.42578125" style="97"/>
    <col min="5377" max="5377" width="32" style="97" customWidth="1"/>
    <col min="5378" max="5378" width="10.28515625" style="97" customWidth="1"/>
    <col min="5379" max="5379" width="11.42578125" style="97" customWidth="1"/>
    <col min="5380" max="5380" width="10.140625" style="97" customWidth="1"/>
    <col min="5381" max="5381" width="8.5703125" style="97" customWidth="1"/>
    <col min="5382" max="5382" width="8.7109375" style="97" customWidth="1"/>
    <col min="5383" max="5384" width="11.42578125" style="97"/>
    <col min="5385" max="5385" width="10.28515625" style="97" customWidth="1"/>
    <col min="5386" max="5386" width="10.140625" style="97" customWidth="1"/>
    <col min="5387" max="5387" width="9.28515625" style="97" customWidth="1"/>
    <col min="5388" max="5632" width="11.42578125" style="97"/>
    <col min="5633" max="5633" width="32" style="97" customWidth="1"/>
    <col min="5634" max="5634" width="10.28515625" style="97" customWidth="1"/>
    <col min="5635" max="5635" width="11.42578125" style="97" customWidth="1"/>
    <col min="5636" max="5636" width="10.140625" style="97" customWidth="1"/>
    <col min="5637" max="5637" width="8.5703125" style="97" customWidth="1"/>
    <col min="5638" max="5638" width="8.7109375" style="97" customWidth="1"/>
    <col min="5639" max="5640" width="11.42578125" style="97"/>
    <col min="5641" max="5641" width="10.28515625" style="97" customWidth="1"/>
    <col min="5642" max="5642" width="10.140625" style="97" customWidth="1"/>
    <col min="5643" max="5643" width="9.28515625" style="97" customWidth="1"/>
    <col min="5644" max="5888" width="11.42578125" style="97"/>
    <col min="5889" max="5889" width="32" style="97" customWidth="1"/>
    <col min="5890" max="5890" width="10.28515625" style="97" customWidth="1"/>
    <col min="5891" max="5891" width="11.42578125" style="97" customWidth="1"/>
    <col min="5892" max="5892" width="10.140625" style="97" customWidth="1"/>
    <col min="5893" max="5893" width="8.5703125" style="97" customWidth="1"/>
    <col min="5894" max="5894" width="8.7109375" style="97" customWidth="1"/>
    <col min="5895" max="5896" width="11.42578125" style="97"/>
    <col min="5897" max="5897" width="10.28515625" style="97" customWidth="1"/>
    <col min="5898" max="5898" width="10.140625" style="97" customWidth="1"/>
    <col min="5899" max="5899" width="9.28515625" style="97" customWidth="1"/>
    <col min="5900" max="6144" width="11.42578125" style="97"/>
    <col min="6145" max="6145" width="32" style="97" customWidth="1"/>
    <col min="6146" max="6146" width="10.28515625" style="97" customWidth="1"/>
    <col min="6147" max="6147" width="11.42578125" style="97" customWidth="1"/>
    <col min="6148" max="6148" width="10.140625" style="97" customWidth="1"/>
    <col min="6149" max="6149" width="8.5703125" style="97" customWidth="1"/>
    <col min="6150" max="6150" width="8.7109375" style="97" customWidth="1"/>
    <col min="6151" max="6152" width="11.42578125" style="97"/>
    <col min="6153" max="6153" width="10.28515625" style="97" customWidth="1"/>
    <col min="6154" max="6154" width="10.140625" style="97" customWidth="1"/>
    <col min="6155" max="6155" width="9.28515625" style="97" customWidth="1"/>
    <col min="6156" max="6400" width="11.42578125" style="97"/>
    <col min="6401" max="6401" width="32" style="97" customWidth="1"/>
    <col min="6402" max="6402" width="10.28515625" style="97" customWidth="1"/>
    <col min="6403" max="6403" width="11.42578125" style="97" customWidth="1"/>
    <col min="6404" max="6404" width="10.140625" style="97" customWidth="1"/>
    <col min="6405" max="6405" width="8.5703125" style="97" customWidth="1"/>
    <col min="6406" max="6406" width="8.7109375" style="97" customWidth="1"/>
    <col min="6407" max="6408" width="11.42578125" style="97"/>
    <col min="6409" max="6409" width="10.28515625" style="97" customWidth="1"/>
    <col min="6410" max="6410" width="10.140625" style="97" customWidth="1"/>
    <col min="6411" max="6411" width="9.28515625" style="97" customWidth="1"/>
    <col min="6412" max="6656" width="11.42578125" style="97"/>
    <col min="6657" max="6657" width="32" style="97" customWidth="1"/>
    <col min="6658" max="6658" width="10.28515625" style="97" customWidth="1"/>
    <col min="6659" max="6659" width="11.42578125" style="97" customWidth="1"/>
    <col min="6660" max="6660" width="10.140625" style="97" customWidth="1"/>
    <col min="6661" max="6661" width="8.5703125" style="97" customWidth="1"/>
    <col min="6662" max="6662" width="8.7109375" style="97" customWidth="1"/>
    <col min="6663" max="6664" width="11.42578125" style="97"/>
    <col min="6665" max="6665" width="10.28515625" style="97" customWidth="1"/>
    <col min="6666" max="6666" width="10.140625" style="97" customWidth="1"/>
    <col min="6667" max="6667" width="9.28515625" style="97" customWidth="1"/>
    <col min="6668" max="6912" width="11.42578125" style="97"/>
    <col min="6913" max="6913" width="32" style="97" customWidth="1"/>
    <col min="6914" max="6914" width="10.28515625" style="97" customWidth="1"/>
    <col min="6915" max="6915" width="11.42578125" style="97" customWidth="1"/>
    <col min="6916" max="6916" width="10.140625" style="97" customWidth="1"/>
    <col min="6917" max="6917" width="8.5703125" style="97" customWidth="1"/>
    <col min="6918" max="6918" width="8.7109375" style="97" customWidth="1"/>
    <col min="6919" max="6920" width="11.42578125" style="97"/>
    <col min="6921" max="6921" width="10.28515625" style="97" customWidth="1"/>
    <col min="6922" max="6922" width="10.140625" style="97" customWidth="1"/>
    <col min="6923" max="6923" width="9.28515625" style="97" customWidth="1"/>
    <col min="6924" max="7168" width="11.42578125" style="97"/>
    <col min="7169" max="7169" width="32" style="97" customWidth="1"/>
    <col min="7170" max="7170" width="10.28515625" style="97" customWidth="1"/>
    <col min="7171" max="7171" width="11.42578125" style="97" customWidth="1"/>
    <col min="7172" max="7172" width="10.140625" style="97" customWidth="1"/>
    <col min="7173" max="7173" width="8.5703125" style="97" customWidth="1"/>
    <col min="7174" max="7174" width="8.7109375" style="97" customWidth="1"/>
    <col min="7175" max="7176" width="11.42578125" style="97"/>
    <col min="7177" max="7177" width="10.28515625" style="97" customWidth="1"/>
    <col min="7178" max="7178" width="10.140625" style="97" customWidth="1"/>
    <col min="7179" max="7179" width="9.28515625" style="97" customWidth="1"/>
    <col min="7180" max="7424" width="11.42578125" style="97"/>
    <col min="7425" max="7425" width="32" style="97" customWidth="1"/>
    <col min="7426" max="7426" width="10.28515625" style="97" customWidth="1"/>
    <col min="7427" max="7427" width="11.42578125" style="97" customWidth="1"/>
    <col min="7428" max="7428" width="10.140625" style="97" customWidth="1"/>
    <col min="7429" max="7429" width="8.5703125" style="97" customWidth="1"/>
    <col min="7430" max="7430" width="8.7109375" style="97" customWidth="1"/>
    <col min="7431" max="7432" width="11.42578125" style="97"/>
    <col min="7433" max="7433" width="10.28515625" style="97" customWidth="1"/>
    <col min="7434" max="7434" width="10.140625" style="97" customWidth="1"/>
    <col min="7435" max="7435" width="9.28515625" style="97" customWidth="1"/>
    <col min="7436" max="7680" width="11.42578125" style="97"/>
    <col min="7681" max="7681" width="32" style="97" customWidth="1"/>
    <col min="7682" max="7682" width="10.28515625" style="97" customWidth="1"/>
    <col min="7683" max="7683" width="11.42578125" style="97" customWidth="1"/>
    <col min="7684" max="7684" width="10.140625" style="97" customWidth="1"/>
    <col min="7685" max="7685" width="8.5703125" style="97" customWidth="1"/>
    <col min="7686" max="7686" width="8.7109375" style="97" customWidth="1"/>
    <col min="7687" max="7688" width="11.42578125" style="97"/>
    <col min="7689" max="7689" width="10.28515625" style="97" customWidth="1"/>
    <col min="7690" max="7690" width="10.140625" style="97" customWidth="1"/>
    <col min="7691" max="7691" width="9.28515625" style="97" customWidth="1"/>
    <col min="7692" max="7936" width="11.42578125" style="97"/>
    <col min="7937" max="7937" width="32" style="97" customWidth="1"/>
    <col min="7938" max="7938" width="10.28515625" style="97" customWidth="1"/>
    <col min="7939" max="7939" width="11.42578125" style="97" customWidth="1"/>
    <col min="7940" max="7940" width="10.140625" style="97" customWidth="1"/>
    <col min="7941" max="7941" width="8.5703125" style="97" customWidth="1"/>
    <col min="7942" max="7942" width="8.7109375" style="97" customWidth="1"/>
    <col min="7943" max="7944" width="11.42578125" style="97"/>
    <col min="7945" max="7945" width="10.28515625" style="97" customWidth="1"/>
    <col min="7946" max="7946" width="10.140625" style="97" customWidth="1"/>
    <col min="7947" max="7947" width="9.28515625" style="97" customWidth="1"/>
    <col min="7948" max="8192" width="11.42578125" style="97"/>
    <col min="8193" max="8193" width="32" style="97" customWidth="1"/>
    <col min="8194" max="8194" width="10.28515625" style="97" customWidth="1"/>
    <col min="8195" max="8195" width="11.42578125" style="97" customWidth="1"/>
    <col min="8196" max="8196" width="10.140625" style="97" customWidth="1"/>
    <col min="8197" max="8197" width="8.5703125" style="97" customWidth="1"/>
    <col min="8198" max="8198" width="8.7109375" style="97" customWidth="1"/>
    <col min="8199" max="8200" width="11.42578125" style="97"/>
    <col min="8201" max="8201" width="10.28515625" style="97" customWidth="1"/>
    <col min="8202" max="8202" width="10.140625" style="97" customWidth="1"/>
    <col min="8203" max="8203" width="9.28515625" style="97" customWidth="1"/>
    <col min="8204" max="8448" width="11.42578125" style="97"/>
    <col min="8449" max="8449" width="32" style="97" customWidth="1"/>
    <col min="8450" max="8450" width="10.28515625" style="97" customWidth="1"/>
    <col min="8451" max="8451" width="11.42578125" style="97" customWidth="1"/>
    <col min="8452" max="8452" width="10.140625" style="97" customWidth="1"/>
    <col min="8453" max="8453" width="8.5703125" style="97" customWidth="1"/>
    <col min="8454" max="8454" width="8.7109375" style="97" customWidth="1"/>
    <col min="8455" max="8456" width="11.42578125" style="97"/>
    <col min="8457" max="8457" width="10.28515625" style="97" customWidth="1"/>
    <col min="8458" max="8458" width="10.140625" style="97" customWidth="1"/>
    <col min="8459" max="8459" width="9.28515625" style="97" customWidth="1"/>
    <col min="8460" max="8704" width="11.42578125" style="97"/>
    <col min="8705" max="8705" width="32" style="97" customWidth="1"/>
    <col min="8706" max="8706" width="10.28515625" style="97" customWidth="1"/>
    <col min="8707" max="8707" width="11.42578125" style="97" customWidth="1"/>
    <col min="8708" max="8708" width="10.140625" style="97" customWidth="1"/>
    <col min="8709" max="8709" width="8.5703125" style="97" customWidth="1"/>
    <col min="8710" max="8710" width="8.7109375" style="97" customWidth="1"/>
    <col min="8711" max="8712" width="11.42578125" style="97"/>
    <col min="8713" max="8713" width="10.28515625" style="97" customWidth="1"/>
    <col min="8714" max="8714" width="10.140625" style="97" customWidth="1"/>
    <col min="8715" max="8715" width="9.28515625" style="97" customWidth="1"/>
    <col min="8716" max="8960" width="11.42578125" style="97"/>
    <col min="8961" max="8961" width="32" style="97" customWidth="1"/>
    <col min="8962" max="8962" width="10.28515625" style="97" customWidth="1"/>
    <col min="8963" max="8963" width="11.42578125" style="97" customWidth="1"/>
    <col min="8964" max="8964" width="10.140625" style="97" customWidth="1"/>
    <col min="8965" max="8965" width="8.5703125" style="97" customWidth="1"/>
    <col min="8966" max="8966" width="8.7109375" style="97" customWidth="1"/>
    <col min="8967" max="8968" width="11.42578125" style="97"/>
    <col min="8969" max="8969" width="10.28515625" style="97" customWidth="1"/>
    <col min="8970" max="8970" width="10.140625" style="97" customWidth="1"/>
    <col min="8971" max="8971" width="9.28515625" style="97" customWidth="1"/>
    <col min="8972" max="9216" width="11.42578125" style="97"/>
    <col min="9217" max="9217" width="32" style="97" customWidth="1"/>
    <col min="9218" max="9218" width="10.28515625" style="97" customWidth="1"/>
    <col min="9219" max="9219" width="11.42578125" style="97" customWidth="1"/>
    <col min="9220" max="9220" width="10.140625" style="97" customWidth="1"/>
    <col min="9221" max="9221" width="8.5703125" style="97" customWidth="1"/>
    <col min="9222" max="9222" width="8.7109375" style="97" customWidth="1"/>
    <col min="9223" max="9224" width="11.42578125" style="97"/>
    <col min="9225" max="9225" width="10.28515625" style="97" customWidth="1"/>
    <col min="9226" max="9226" width="10.140625" style="97" customWidth="1"/>
    <col min="9227" max="9227" width="9.28515625" style="97" customWidth="1"/>
    <col min="9228" max="9472" width="11.42578125" style="97"/>
    <col min="9473" max="9473" width="32" style="97" customWidth="1"/>
    <col min="9474" max="9474" width="10.28515625" style="97" customWidth="1"/>
    <col min="9475" max="9475" width="11.42578125" style="97" customWidth="1"/>
    <col min="9476" max="9476" width="10.140625" style="97" customWidth="1"/>
    <col min="9477" max="9477" width="8.5703125" style="97" customWidth="1"/>
    <col min="9478" max="9478" width="8.7109375" style="97" customWidth="1"/>
    <col min="9479" max="9480" width="11.42578125" style="97"/>
    <col min="9481" max="9481" width="10.28515625" style="97" customWidth="1"/>
    <col min="9482" max="9482" width="10.140625" style="97" customWidth="1"/>
    <col min="9483" max="9483" width="9.28515625" style="97" customWidth="1"/>
    <col min="9484" max="9728" width="11.42578125" style="97"/>
    <col min="9729" max="9729" width="32" style="97" customWidth="1"/>
    <col min="9730" max="9730" width="10.28515625" style="97" customWidth="1"/>
    <col min="9731" max="9731" width="11.42578125" style="97" customWidth="1"/>
    <col min="9732" max="9732" width="10.140625" style="97" customWidth="1"/>
    <col min="9733" max="9733" width="8.5703125" style="97" customWidth="1"/>
    <col min="9734" max="9734" width="8.7109375" style="97" customWidth="1"/>
    <col min="9735" max="9736" width="11.42578125" style="97"/>
    <col min="9737" max="9737" width="10.28515625" style="97" customWidth="1"/>
    <col min="9738" max="9738" width="10.140625" style="97" customWidth="1"/>
    <col min="9739" max="9739" width="9.28515625" style="97" customWidth="1"/>
    <col min="9740" max="9984" width="11.42578125" style="97"/>
    <col min="9985" max="9985" width="32" style="97" customWidth="1"/>
    <col min="9986" max="9986" width="10.28515625" style="97" customWidth="1"/>
    <col min="9987" max="9987" width="11.42578125" style="97" customWidth="1"/>
    <col min="9988" max="9988" width="10.140625" style="97" customWidth="1"/>
    <col min="9989" max="9989" width="8.5703125" style="97" customWidth="1"/>
    <col min="9990" max="9990" width="8.7109375" style="97" customWidth="1"/>
    <col min="9991" max="9992" width="11.42578125" style="97"/>
    <col min="9993" max="9993" width="10.28515625" style="97" customWidth="1"/>
    <col min="9994" max="9994" width="10.140625" style="97" customWidth="1"/>
    <col min="9995" max="9995" width="9.28515625" style="97" customWidth="1"/>
    <col min="9996" max="10240" width="11.42578125" style="97"/>
    <col min="10241" max="10241" width="32" style="97" customWidth="1"/>
    <col min="10242" max="10242" width="10.28515625" style="97" customWidth="1"/>
    <col min="10243" max="10243" width="11.42578125" style="97" customWidth="1"/>
    <col min="10244" max="10244" width="10.140625" style="97" customWidth="1"/>
    <col min="10245" max="10245" width="8.5703125" style="97" customWidth="1"/>
    <col min="10246" max="10246" width="8.7109375" style="97" customWidth="1"/>
    <col min="10247" max="10248" width="11.42578125" style="97"/>
    <col min="10249" max="10249" width="10.28515625" style="97" customWidth="1"/>
    <col min="10250" max="10250" width="10.140625" style="97" customWidth="1"/>
    <col min="10251" max="10251" width="9.28515625" style="97" customWidth="1"/>
    <col min="10252" max="10496" width="11.42578125" style="97"/>
    <col min="10497" max="10497" width="32" style="97" customWidth="1"/>
    <col min="10498" max="10498" width="10.28515625" style="97" customWidth="1"/>
    <col min="10499" max="10499" width="11.42578125" style="97" customWidth="1"/>
    <col min="10500" max="10500" width="10.140625" style="97" customWidth="1"/>
    <col min="10501" max="10501" width="8.5703125" style="97" customWidth="1"/>
    <col min="10502" max="10502" width="8.7109375" style="97" customWidth="1"/>
    <col min="10503" max="10504" width="11.42578125" style="97"/>
    <col min="10505" max="10505" width="10.28515625" style="97" customWidth="1"/>
    <col min="10506" max="10506" width="10.140625" style="97" customWidth="1"/>
    <col min="10507" max="10507" width="9.28515625" style="97" customWidth="1"/>
    <col min="10508" max="10752" width="11.42578125" style="97"/>
    <col min="10753" max="10753" width="32" style="97" customWidth="1"/>
    <col min="10754" max="10754" width="10.28515625" style="97" customWidth="1"/>
    <col min="10755" max="10755" width="11.42578125" style="97" customWidth="1"/>
    <col min="10756" max="10756" width="10.140625" style="97" customWidth="1"/>
    <col min="10757" max="10757" width="8.5703125" style="97" customWidth="1"/>
    <col min="10758" max="10758" width="8.7109375" style="97" customWidth="1"/>
    <col min="10759" max="10760" width="11.42578125" style="97"/>
    <col min="10761" max="10761" width="10.28515625" style="97" customWidth="1"/>
    <col min="10762" max="10762" width="10.140625" style="97" customWidth="1"/>
    <col min="10763" max="10763" width="9.28515625" style="97" customWidth="1"/>
    <col min="10764" max="11008" width="11.42578125" style="97"/>
    <col min="11009" max="11009" width="32" style="97" customWidth="1"/>
    <col min="11010" max="11010" width="10.28515625" style="97" customWidth="1"/>
    <col min="11011" max="11011" width="11.42578125" style="97" customWidth="1"/>
    <col min="11012" max="11012" width="10.140625" style="97" customWidth="1"/>
    <col min="11013" max="11013" width="8.5703125" style="97" customWidth="1"/>
    <col min="11014" max="11014" width="8.7109375" style="97" customWidth="1"/>
    <col min="11015" max="11016" width="11.42578125" style="97"/>
    <col min="11017" max="11017" width="10.28515625" style="97" customWidth="1"/>
    <col min="11018" max="11018" width="10.140625" style="97" customWidth="1"/>
    <col min="11019" max="11019" width="9.28515625" style="97" customWidth="1"/>
    <col min="11020" max="11264" width="11.42578125" style="97"/>
    <col min="11265" max="11265" width="32" style="97" customWidth="1"/>
    <col min="11266" max="11266" width="10.28515625" style="97" customWidth="1"/>
    <col min="11267" max="11267" width="11.42578125" style="97" customWidth="1"/>
    <col min="11268" max="11268" width="10.140625" style="97" customWidth="1"/>
    <col min="11269" max="11269" width="8.5703125" style="97" customWidth="1"/>
    <col min="11270" max="11270" width="8.7109375" style="97" customWidth="1"/>
    <col min="11271" max="11272" width="11.42578125" style="97"/>
    <col min="11273" max="11273" width="10.28515625" style="97" customWidth="1"/>
    <col min="11274" max="11274" width="10.140625" style="97" customWidth="1"/>
    <col min="11275" max="11275" width="9.28515625" style="97" customWidth="1"/>
    <col min="11276" max="11520" width="11.42578125" style="97"/>
    <col min="11521" max="11521" width="32" style="97" customWidth="1"/>
    <col min="11522" max="11522" width="10.28515625" style="97" customWidth="1"/>
    <col min="11523" max="11523" width="11.42578125" style="97" customWidth="1"/>
    <col min="11524" max="11524" width="10.140625" style="97" customWidth="1"/>
    <col min="11525" max="11525" width="8.5703125" style="97" customWidth="1"/>
    <col min="11526" max="11526" width="8.7109375" style="97" customWidth="1"/>
    <col min="11527" max="11528" width="11.42578125" style="97"/>
    <col min="11529" max="11529" width="10.28515625" style="97" customWidth="1"/>
    <col min="11530" max="11530" width="10.140625" style="97" customWidth="1"/>
    <col min="11531" max="11531" width="9.28515625" style="97" customWidth="1"/>
    <col min="11532" max="11776" width="11.42578125" style="97"/>
    <col min="11777" max="11777" width="32" style="97" customWidth="1"/>
    <col min="11778" max="11778" width="10.28515625" style="97" customWidth="1"/>
    <col min="11779" max="11779" width="11.42578125" style="97" customWidth="1"/>
    <col min="11780" max="11780" width="10.140625" style="97" customWidth="1"/>
    <col min="11781" max="11781" width="8.5703125" style="97" customWidth="1"/>
    <col min="11782" max="11782" width="8.7109375" style="97" customWidth="1"/>
    <col min="11783" max="11784" width="11.42578125" style="97"/>
    <col min="11785" max="11785" width="10.28515625" style="97" customWidth="1"/>
    <col min="11786" max="11786" width="10.140625" style="97" customWidth="1"/>
    <col min="11787" max="11787" width="9.28515625" style="97" customWidth="1"/>
    <col min="11788" max="12032" width="11.42578125" style="97"/>
    <col min="12033" max="12033" width="32" style="97" customWidth="1"/>
    <col min="12034" max="12034" width="10.28515625" style="97" customWidth="1"/>
    <col min="12035" max="12035" width="11.42578125" style="97" customWidth="1"/>
    <col min="12036" max="12036" width="10.140625" style="97" customWidth="1"/>
    <col min="12037" max="12037" width="8.5703125" style="97" customWidth="1"/>
    <col min="12038" max="12038" width="8.7109375" style="97" customWidth="1"/>
    <col min="12039" max="12040" width="11.42578125" style="97"/>
    <col min="12041" max="12041" width="10.28515625" style="97" customWidth="1"/>
    <col min="12042" max="12042" width="10.140625" style="97" customWidth="1"/>
    <col min="12043" max="12043" width="9.28515625" style="97" customWidth="1"/>
    <col min="12044" max="12288" width="11.42578125" style="97"/>
    <col min="12289" max="12289" width="32" style="97" customWidth="1"/>
    <col min="12290" max="12290" width="10.28515625" style="97" customWidth="1"/>
    <col min="12291" max="12291" width="11.42578125" style="97" customWidth="1"/>
    <col min="12292" max="12292" width="10.140625" style="97" customWidth="1"/>
    <col min="12293" max="12293" width="8.5703125" style="97" customWidth="1"/>
    <col min="12294" max="12294" width="8.7109375" style="97" customWidth="1"/>
    <col min="12295" max="12296" width="11.42578125" style="97"/>
    <col min="12297" max="12297" width="10.28515625" style="97" customWidth="1"/>
    <col min="12298" max="12298" width="10.140625" style="97" customWidth="1"/>
    <col min="12299" max="12299" width="9.28515625" style="97" customWidth="1"/>
    <col min="12300" max="12544" width="11.42578125" style="97"/>
    <col min="12545" max="12545" width="32" style="97" customWidth="1"/>
    <col min="12546" max="12546" width="10.28515625" style="97" customWidth="1"/>
    <col min="12547" max="12547" width="11.42578125" style="97" customWidth="1"/>
    <col min="12548" max="12548" width="10.140625" style="97" customWidth="1"/>
    <col min="12549" max="12549" width="8.5703125" style="97" customWidth="1"/>
    <col min="12550" max="12550" width="8.7109375" style="97" customWidth="1"/>
    <col min="12551" max="12552" width="11.42578125" style="97"/>
    <col min="12553" max="12553" width="10.28515625" style="97" customWidth="1"/>
    <col min="12554" max="12554" width="10.140625" style="97" customWidth="1"/>
    <col min="12555" max="12555" width="9.28515625" style="97" customWidth="1"/>
    <col min="12556" max="12800" width="11.42578125" style="97"/>
    <col min="12801" max="12801" width="32" style="97" customWidth="1"/>
    <col min="12802" max="12802" width="10.28515625" style="97" customWidth="1"/>
    <col min="12803" max="12803" width="11.42578125" style="97" customWidth="1"/>
    <col min="12804" max="12804" width="10.140625" style="97" customWidth="1"/>
    <col min="12805" max="12805" width="8.5703125" style="97" customWidth="1"/>
    <col min="12806" max="12806" width="8.7109375" style="97" customWidth="1"/>
    <col min="12807" max="12808" width="11.42578125" style="97"/>
    <col min="12809" max="12809" width="10.28515625" style="97" customWidth="1"/>
    <col min="12810" max="12810" width="10.140625" style="97" customWidth="1"/>
    <col min="12811" max="12811" width="9.28515625" style="97" customWidth="1"/>
    <col min="12812" max="13056" width="11.42578125" style="97"/>
    <col min="13057" max="13057" width="32" style="97" customWidth="1"/>
    <col min="13058" max="13058" width="10.28515625" style="97" customWidth="1"/>
    <col min="13059" max="13059" width="11.42578125" style="97" customWidth="1"/>
    <col min="13060" max="13060" width="10.140625" style="97" customWidth="1"/>
    <col min="13061" max="13061" width="8.5703125" style="97" customWidth="1"/>
    <col min="13062" max="13062" width="8.7109375" style="97" customWidth="1"/>
    <col min="13063" max="13064" width="11.42578125" style="97"/>
    <col min="13065" max="13065" width="10.28515625" style="97" customWidth="1"/>
    <col min="13066" max="13066" width="10.140625" style="97" customWidth="1"/>
    <col min="13067" max="13067" width="9.28515625" style="97" customWidth="1"/>
    <col min="13068" max="13312" width="11.42578125" style="97"/>
    <col min="13313" max="13313" width="32" style="97" customWidth="1"/>
    <col min="13314" max="13314" width="10.28515625" style="97" customWidth="1"/>
    <col min="13315" max="13315" width="11.42578125" style="97" customWidth="1"/>
    <col min="13316" max="13316" width="10.140625" style="97" customWidth="1"/>
    <col min="13317" max="13317" width="8.5703125" style="97" customWidth="1"/>
    <col min="13318" max="13318" width="8.7109375" style="97" customWidth="1"/>
    <col min="13319" max="13320" width="11.42578125" style="97"/>
    <col min="13321" max="13321" width="10.28515625" style="97" customWidth="1"/>
    <col min="13322" max="13322" width="10.140625" style="97" customWidth="1"/>
    <col min="13323" max="13323" width="9.28515625" style="97" customWidth="1"/>
    <col min="13324" max="13568" width="11.42578125" style="97"/>
    <col min="13569" max="13569" width="32" style="97" customWidth="1"/>
    <col min="13570" max="13570" width="10.28515625" style="97" customWidth="1"/>
    <col min="13571" max="13571" width="11.42578125" style="97" customWidth="1"/>
    <col min="13572" max="13572" width="10.140625" style="97" customWidth="1"/>
    <col min="13573" max="13573" width="8.5703125" style="97" customWidth="1"/>
    <col min="13574" max="13574" width="8.7109375" style="97" customWidth="1"/>
    <col min="13575" max="13576" width="11.42578125" style="97"/>
    <col min="13577" max="13577" width="10.28515625" style="97" customWidth="1"/>
    <col min="13578" max="13578" width="10.140625" style="97" customWidth="1"/>
    <col min="13579" max="13579" width="9.28515625" style="97" customWidth="1"/>
    <col min="13580" max="13824" width="11.42578125" style="97"/>
    <col min="13825" max="13825" width="32" style="97" customWidth="1"/>
    <col min="13826" max="13826" width="10.28515625" style="97" customWidth="1"/>
    <col min="13827" max="13827" width="11.42578125" style="97" customWidth="1"/>
    <col min="13828" max="13828" width="10.140625" style="97" customWidth="1"/>
    <col min="13829" max="13829" width="8.5703125" style="97" customWidth="1"/>
    <col min="13830" max="13830" width="8.7109375" style="97" customWidth="1"/>
    <col min="13831" max="13832" width="11.42578125" style="97"/>
    <col min="13833" max="13833" width="10.28515625" style="97" customWidth="1"/>
    <col min="13834" max="13834" width="10.140625" style="97" customWidth="1"/>
    <col min="13835" max="13835" width="9.28515625" style="97" customWidth="1"/>
    <col min="13836" max="14080" width="11.42578125" style="97"/>
    <col min="14081" max="14081" width="32" style="97" customWidth="1"/>
    <col min="14082" max="14082" width="10.28515625" style="97" customWidth="1"/>
    <col min="14083" max="14083" width="11.42578125" style="97" customWidth="1"/>
    <col min="14084" max="14084" width="10.140625" style="97" customWidth="1"/>
    <col min="14085" max="14085" width="8.5703125" style="97" customWidth="1"/>
    <col min="14086" max="14086" width="8.7109375" style="97" customWidth="1"/>
    <col min="14087" max="14088" width="11.42578125" style="97"/>
    <col min="14089" max="14089" width="10.28515625" style="97" customWidth="1"/>
    <col min="14090" max="14090" width="10.140625" style="97" customWidth="1"/>
    <col min="14091" max="14091" width="9.28515625" style="97" customWidth="1"/>
    <col min="14092" max="14336" width="11.42578125" style="97"/>
    <col min="14337" max="14337" width="32" style="97" customWidth="1"/>
    <col min="14338" max="14338" width="10.28515625" style="97" customWidth="1"/>
    <col min="14339" max="14339" width="11.42578125" style="97" customWidth="1"/>
    <col min="14340" max="14340" width="10.140625" style="97" customWidth="1"/>
    <col min="14341" max="14341" width="8.5703125" style="97" customWidth="1"/>
    <col min="14342" max="14342" width="8.7109375" style="97" customWidth="1"/>
    <col min="14343" max="14344" width="11.42578125" style="97"/>
    <col min="14345" max="14345" width="10.28515625" style="97" customWidth="1"/>
    <col min="14346" max="14346" width="10.140625" style="97" customWidth="1"/>
    <col min="14347" max="14347" width="9.28515625" style="97" customWidth="1"/>
    <col min="14348" max="14592" width="11.42578125" style="97"/>
    <col min="14593" max="14593" width="32" style="97" customWidth="1"/>
    <col min="14594" max="14594" width="10.28515625" style="97" customWidth="1"/>
    <col min="14595" max="14595" width="11.42578125" style="97" customWidth="1"/>
    <col min="14596" max="14596" width="10.140625" style="97" customWidth="1"/>
    <col min="14597" max="14597" width="8.5703125" style="97" customWidth="1"/>
    <col min="14598" max="14598" width="8.7109375" style="97" customWidth="1"/>
    <col min="14599" max="14600" width="11.42578125" style="97"/>
    <col min="14601" max="14601" width="10.28515625" style="97" customWidth="1"/>
    <col min="14602" max="14602" width="10.140625" style="97" customWidth="1"/>
    <col min="14603" max="14603" width="9.28515625" style="97" customWidth="1"/>
    <col min="14604" max="14848" width="11.42578125" style="97"/>
    <col min="14849" max="14849" width="32" style="97" customWidth="1"/>
    <col min="14850" max="14850" width="10.28515625" style="97" customWidth="1"/>
    <col min="14851" max="14851" width="11.42578125" style="97" customWidth="1"/>
    <col min="14852" max="14852" width="10.140625" style="97" customWidth="1"/>
    <col min="14853" max="14853" width="8.5703125" style="97" customWidth="1"/>
    <col min="14854" max="14854" width="8.7109375" style="97" customWidth="1"/>
    <col min="14855" max="14856" width="11.42578125" style="97"/>
    <col min="14857" max="14857" width="10.28515625" style="97" customWidth="1"/>
    <col min="14858" max="14858" width="10.140625" style="97" customWidth="1"/>
    <col min="14859" max="14859" width="9.28515625" style="97" customWidth="1"/>
    <col min="14860" max="15104" width="11.42578125" style="97"/>
    <col min="15105" max="15105" width="32" style="97" customWidth="1"/>
    <col min="15106" max="15106" width="10.28515625" style="97" customWidth="1"/>
    <col min="15107" max="15107" width="11.42578125" style="97" customWidth="1"/>
    <col min="15108" max="15108" width="10.140625" style="97" customWidth="1"/>
    <col min="15109" max="15109" width="8.5703125" style="97" customWidth="1"/>
    <col min="15110" max="15110" width="8.7109375" style="97" customWidth="1"/>
    <col min="15111" max="15112" width="11.42578125" style="97"/>
    <col min="15113" max="15113" width="10.28515625" style="97" customWidth="1"/>
    <col min="15114" max="15114" width="10.140625" style="97" customWidth="1"/>
    <col min="15115" max="15115" width="9.28515625" style="97" customWidth="1"/>
    <col min="15116" max="15360" width="11.42578125" style="97"/>
    <col min="15361" max="15361" width="32" style="97" customWidth="1"/>
    <col min="15362" max="15362" width="10.28515625" style="97" customWidth="1"/>
    <col min="15363" max="15363" width="11.42578125" style="97" customWidth="1"/>
    <col min="15364" max="15364" width="10.140625" style="97" customWidth="1"/>
    <col min="15365" max="15365" width="8.5703125" style="97" customWidth="1"/>
    <col min="15366" max="15366" width="8.7109375" style="97" customWidth="1"/>
    <col min="15367" max="15368" width="11.42578125" style="97"/>
    <col min="15369" max="15369" width="10.28515625" style="97" customWidth="1"/>
    <col min="15370" max="15370" width="10.140625" style="97" customWidth="1"/>
    <col min="15371" max="15371" width="9.28515625" style="97" customWidth="1"/>
    <col min="15372" max="15616" width="11.42578125" style="97"/>
    <col min="15617" max="15617" width="32" style="97" customWidth="1"/>
    <col min="15618" max="15618" width="10.28515625" style="97" customWidth="1"/>
    <col min="15619" max="15619" width="11.42578125" style="97" customWidth="1"/>
    <col min="15620" max="15620" width="10.140625" style="97" customWidth="1"/>
    <col min="15621" max="15621" width="8.5703125" style="97" customWidth="1"/>
    <col min="15622" max="15622" width="8.7109375" style="97" customWidth="1"/>
    <col min="15623" max="15624" width="11.42578125" style="97"/>
    <col min="15625" max="15625" width="10.28515625" style="97" customWidth="1"/>
    <col min="15626" max="15626" width="10.140625" style="97" customWidth="1"/>
    <col min="15627" max="15627" width="9.28515625" style="97" customWidth="1"/>
    <col min="15628" max="15872" width="11.42578125" style="97"/>
    <col min="15873" max="15873" width="32" style="97" customWidth="1"/>
    <col min="15874" max="15874" width="10.28515625" style="97" customWidth="1"/>
    <col min="15875" max="15875" width="11.42578125" style="97" customWidth="1"/>
    <col min="15876" max="15876" width="10.140625" style="97" customWidth="1"/>
    <col min="15877" max="15877" width="8.5703125" style="97" customWidth="1"/>
    <col min="15878" max="15878" width="8.7109375" style="97" customWidth="1"/>
    <col min="15879" max="15880" width="11.42578125" style="97"/>
    <col min="15881" max="15881" width="10.28515625" style="97" customWidth="1"/>
    <col min="15882" max="15882" width="10.140625" style="97" customWidth="1"/>
    <col min="15883" max="15883" width="9.28515625" style="97" customWidth="1"/>
    <col min="15884" max="16128" width="11.42578125" style="97"/>
    <col min="16129" max="16129" width="32" style="97" customWidth="1"/>
    <col min="16130" max="16130" width="10.28515625" style="97" customWidth="1"/>
    <col min="16131" max="16131" width="11.42578125" style="97" customWidth="1"/>
    <col min="16132" max="16132" width="10.140625" style="97" customWidth="1"/>
    <col min="16133" max="16133" width="8.5703125" style="97" customWidth="1"/>
    <col min="16134" max="16134" width="8.7109375" style="97" customWidth="1"/>
    <col min="16135" max="16136" width="11.42578125" style="97"/>
    <col min="16137" max="16137" width="10.28515625" style="97" customWidth="1"/>
    <col min="16138" max="16138" width="10.140625" style="97" customWidth="1"/>
    <col min="16139" max="16139" width="9.28515625" style="97" customWidth="1"/>
    <col min="16140" max="16384" width="11.42578125" style="97"/>
  </cols>
  <sheetData>
    <row r="1" spans="1:13" ht="15.75" thickBot="1">
      <c r="A1" s="145" t="s">
        <v>53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27951</v>
      </c>
      <c r="C5" s="86">
        <v>55902</v>
      </c>
      <c r="D5" s="88">
        <f t="shared" ref="D5:D10" si="1">+C5*1.5</f>
        <v>83853</v>
      </c>
      <c r="E5" s="88">
        <f t="shared" ref="E5:E10" si="2">+C5*2</f>
        <v>111804</v>
      </c>
      <c r="F5" s="88">
        <f t="shared" ref="F5:F10" si="3">+C5*2.5</f>
        <v>139755</v>
      </c>
      <c r="G5" s="88">
        <f t="shared" ref="G5:G10" si="4">+C5*3</f>
        <v>167706</v>
      </c>
      <c r="H5" s="88">
        <f t="shared" ref="H5:H10" si="5">+C5*3.5</f>
        <v>195657</v>
      </c>
      <c r="I5" s="88">
        <f t="shared" ref="I5:I10" si="6">+C5*4</f>
        <v>223608</v>
      </c>
      <c r="J5" s="88">
        <f t="shared" ref="J5:J10" si="7">+C5*4.5</f>
        <v>251559</v>
      </c>
      <c r="K5" s="89">
        <f t="shared" ref="K5:K10" si="8">+C5*5</f>
        <v>279510</v>
      </c>
    </row>
    <row r="6" spans="1:13" ht="45.75" thickBot="1">
      <c r="A6" s="96" t="s">
        <v>12</v>
      </c>
      <c r="B6" s="86">
        <f t="shared" si="0"/>
        <v>19543</v>
      </c>
      <c r="C6" s="86">
        <v>39086</v>
      </c>
      <c r="D6" s="88">
        <f t="shared" si="1"/>
        <v>58629</v>
      </c>
      <c r="E6" s="88">
        <f t="shared" si="2"/>
        <v>78172</v>
      </c>
      <c r="F6" s="88">
        <f t="shared" si="3"/>
        <v>97715</v>
      </c>
      <c r="G6" s="88">
        <f t="shared" si="4"/>
        <v>117258</v>
      </c>
      <c r="H6" s="88">
        <f t="shared" si="5"/>
        <v>136801</v>
      </c>
      <c r="I6" s="88">
        <f t="shared" si="6"/>
        <v>156344</v>
      </c>
      <c r="J6" s="88">
        <f t="shared" si="7"/>
        <v>175887</v>
      </c>
      <c r="K6" s="89">
        <f t="shared" si="8"/>
        <v>195430</v>
      </c>
      <c r="M6" s="98"/>
    </row>
    <row r="7" spans="1:13" ht="30.75" thickBot="1">
      <c r="A7" s="96" t="s">
        <v>13</v>
      </c>
      <c r="B7" s="86">
        <f t="shared" si="0"/>
        <v>27951</v>
      </c>
      <c r="C7" s="86">
        <v>55902</v>
      </c>
      <c r="D7" s="88">
        <f t="shared" si="1"/>
        <v>83853</v>
      </c>
      <c r="E7" s="88">
        <f t="shared" si="2"/>
        <v>111804</v>
      </c>
      <c r="F7" s="88">
        <f t="shared" si="3"/>
        <v>139755</v>
      </c>
      <c r="G7" s="88">
        <f t="shared" si="4"/>
        <v>167706</v>
      </c>
      <c r="H7" s="88">
        <f t="shared" si="5"/>
        <v>195657</v>
      </c>
      <c r="I7" s="88">
        <f t="shared" si="6"/>
        <v>223608</v>
      </c>
      <c r="J7" s="88">
        <f t="shared" si="7"/>
        <v>251559</v>
      </c>
      <c r="K7" s="89">
        <f t="shared" si="8"/>
        <v>279510</v>
      </c>
    </row>
    <row r="8" spans="1:13" ht="45.75" thickBot="1">
      <c r="A8" s="96" t="s">
        <v>14</v>
      </c>
      <c r="B8" s="86">
        <f t="shared" si="0"/>
        <v>23329</v>
      </c>
      <c r="C8" s="86">
        <v>46658</v>
      </c>
      <c r="D8" s="88">
        <f t="shared" si="1"/>
        <v>69987</v>
      </c>
      <c r="E8" s="88">
        <f t="shared" si="2"/>
        <v>93316</v>
      </c>
      <c r="F8" s="88">
        <f t="shared" si="3"/>
        <v>116645</v>
      </c>
      <c r="G8" s="88">
        <f t="shared" si="4"/>
        <v>139974</v>
      </c>
      <c r="H8" s="88">
        <f t="shared" si="5"/>
        <v>163303</v>
      </c>
      <c r="I8" s="88">
        <f t="shared" si="6"/>
        <v>186632</v>
      </c>
      <c r="J8" s="88">
        <f t="shared" si="7"/>
        <v>209961</v>
      </c>
      <c r="K8" s="89">
        <f t="shared" si="8"/>
        <v>233290</v>
      </c>
    </row>
    <row r="9" spans="1:13" ht="45.75" thickBot="1">
      <c r="A9" s="96" t="s">
        <v>15</v>
      </c>
      <c r="B9" s="86">
        <f t="shared" si="0"/>
        <v>34228.5</v>
      </c>
      <c r="C9" s="86">
        <v>68457</v>
      </c>
      <c r="D9" s="88">
        <f t="shared" si="1"/>
        <v>102685.5</v>
      </c>
      <c r="E9" s="88">
        <f t="shared" si="2"/>
        <v>136914</v>
      </c>
      <c r="F9" s="88">
        <f t="shared" si="3"/>
        <v>171142.5</v>
      </c>
      <c r="G9" s="88">
        <f t="shared" si="4"/>
        <v>205371</v>
      </c>
      <c r="H9" s="88">
        <f t="shared" si="5"/>
        <v>239599.5</v>
      </c>
      <c r="I9" s="88">
        <f t="shared" si="6"/>
        <v>273828</v>
      </c>
      <c r="J9" s="88">
        <f t="shared" si="7"/>
        <v>308056.5</v>
      </c>
      <c r="K9" s="89">
        <f t="shared" si="8"/>
        <v>342285</v>
      </c>
    </row>
    <row r="10" spans="1:13" ht="60">
      <c r="A10" s="96" t="s">
        <v>16</v>
      </c>
      <c r="B10" s="86">
        <f t="shared" si="0"/>
        <v>19543</v>
      </c>
      <c r="C10" s="86">
        <v>39086</v>
      </c>
      <c r="D10" s="88">
        <f t="shared" si="1"/>
        <v>58629</v>
      </c>
      <c r="E10" s="88">
        <f t="shared" si="2"/>
        <v>78172</v>
      </c>
      <c r="F10" s="88">
        <f t="shared" si="3"/>
        <v>97715</v>
      </c>
      <c r="G10" s="88">
        <f t="shared" si="4"/>
        <v>117258</v>
      </c>
      <c r="H10" s="88">
        <f t="shared" si="5"/>
        <v>136801</v>
      </c>
      <c r="I10" s="88">
        <f t="shared" si="6"/>
        <v>156344</v>
      </c>
      <c r="J10" s="88">
        <f t="shared" si="7"/>
        <v>175887</v>
      </c>
      <c r="K10" s="89">
        <f t="shared" si="8"/>
        <v>195430</v>
      </c>
    </row>
    <row r="11" spans="1:13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3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3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3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3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3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2" sqref="B12"/>
    </sheetView>
  </sheetViews>
  <sheetFormatPr baseColWidth="10" defaultRowHeight="15"/>
  <cols>
    <col min="1" max="1" width="32.42578125" customWidth="1"/>
    <col min="2" max="2" width="15.5703125" customWidth="1"/>
    <col min="3" max="3" width="15" customWidth="1"/>
    <col min="4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2.42578125" customWidth="1"/>
    <col min="258" max="258" width="15.5703125" customWidth="1"/>
    <col min="259" max="259" width="15" customWidth="1"/>
    <col min="260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2.42578125" customWidth="1"/>
    <col min="514" max="514" width="15.5703125" customWidth="1"/>
    <col min="515" max="515" width="15" customWidth="1"/>
    <col min="516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2.42578125" customWidth="1"/>
    <col min="770" max="770" width="15.5703125" customWidth="1"/>
    <col min="771" max="771" width="15" customWidth="1"/>
    <col min="772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2.42578125" customWidth="1"/>
    <col min="1026" max="1026" width="15.5703125" customWidth="1"/>
    <col min="1027" max="1027" width="15" customWidth="1"/>
    <col min="1028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2.42578125" customWidth="1"/>
    <col min="1282" max="1282" width="15.5703125" customWidth="1"/>
    <col min="1283" max="1283" width="15" customWidth="1"/>
    <col min="1284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2.42578125" customWidth="1"/>
    <col min="1538" max="1538" width="15.5703125" customWidth="1"/>
    <col min="1539" max="1539" width="15" customWidth="1"/>
    <col min="1540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2.42578125" customWidth="1"/>
    <col min="1794" max="1794" width="15.5703125" customWidth="1"/>
    <col min="1795" max="1795" width="15" customWidth="1"/>
    <col min="1796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2.42578125" customWidth="1"/>
    <col min="2050" max="2050" width="15.5703125" customWidth="1"/>
    <col min="2051" max="2051" width="15" customWidth="1"/>
    <col min="2052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2.42578125" customWidth="1"/>
    <col min="2306" max="2306" width="15.5703125" customWidth="1"/>
    <col min="2307" max="2307" width="15" customWidth="1"/>
    <col min="2308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2.42578125" customWidth="1"/>
    <col min="2562" max="2562" width="15.5703125" customWidth="1"/>
    <col min="2563" max="2563" width="15" customWidth="1"/>
    <col min="2564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2.42578125" customWidth="1"/>
    <col min="2818" max="2818" width="15.5703125" customWidth="1"/>
    <col min="2819" max="2819" width="15" customWidth="1"/>
    <col min="2820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2.42578125" customWidth="1"/>
    <col min="3074" max="3074" width="15.5703125" customWidth="1"/>
    <col min="3075" max="3075" width="15" customWidth="1"/>
    <col min="3076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2.42578125" customWidth="1"/>
    <col min="3330" max="3330" width="15.5703125" customWidth="1"/>
    <col min="3331" max="3331" width="15" customWidth="1"/>
    <col min="3332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2.42578125" customWidth="1"/>
    <col min="3586" max="3586" width="15.5703125" customWidth="1"/>
    <col min="3587" max="3587" width="15" customWidth="1"/>
    <col min="3588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2.42578125" customWidth="1"/>
    <col min="3842" max="3842" width="15.5703125" customWidth="1"/>
    <col min="3843" max="3843" width="15" customWidth="1"/>
    <col min="3844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2.42578125" customWidth="1"/>
    <col min="4098" max="4098" width="15.5703125" customWidth="1"/>
    <col min="4099" max="4099" width="15" customWidth="1"/>
    <col min="4100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2.42578125" customWidth="1"/>
    <col min="4354" max="4354" width="15.5703125" customWidth="1"/>
    <col min="4355" max="4355" width="15" customWidth="1"/>
    <col min="4356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2.42578125" customWidth="1"/>
    <col min="4610" max="4610" width="15.5703125" customWidth="1"/>
    <col min="4611" max="4611" width="15" customWidth="1"/>
    <col min="4612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2.42578125" customWidth="1"/>
    <col min="4866" max="4866" width="15.5703125" customWidth="1"/>
    <col min="4867" max="4867" width="15" customWidth="1"/>
    <col min="4868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2.42578125" customWidth="1"/>
    <col min="5122" max="5122" width="15.5703125" customWidth="1"/>
    <col min="5123" max="5123" width="15" customWidth="1"/>
    <col min="5124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2.42578125" customWidth="1"/>
    <col min="5378" max="5378" width="15.5703125" customWidth="1"/>
    <col min="5379" max="5379" width="15" customWidth="1"/>
    <col min="5380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2.42578125" customWidth="1"/>
    <col min="5634" max="5634" width="15.5703125" customWidth="1"/>
    <col min="5635" max="5635" width="15" customWidth="1"/>
    <col min="5636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2.42578125" customWidth="1"/>
    <col min="5890" max="5890" width="15.5703125" customWidth="1"/>
    <col min="5891" max="5891" width="15" customWidth="1"/>
    <col min="5892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2.42578125" customWidth="1"/>
    <col min="6146" max="6146" width="15.5703125" customWidth="1"/>
    <col min="6147" max="6147" width="15" customWidth="1"/>
    <col min="6148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2.42578125" customWidth="1"/>
    <col min="6402" max="6402" width="15.5703125" customWidth="1"/>
    <col min="6403" max="6403" width="15" customWidth="1"/>
    <col min="6404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2.42578125" customWidth="1"/>
    <col min="6658" max="6658" width="15.5703125" customWidth="1"/>
    <col min="6659" max="6659" width="15" customWidth="1"/>
    <col min="6660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2.42578125" customWidth="1"/>
    <col min="6914" max="6914" width="15.5703125" customWidth="1"/>
    <col min="6915" max="6915" width="15" customWidth="1"/>
    <col min="6916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2.42578125" customWidth="1"/>
    <col min="7170" max="7170" width="15.5703125" customWidth="1"/>
    <col min="7171" max="7171" width="15" customWidth="1"/>
    <col min="7172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2.42578125" customWidth="1"/>
    <col min="7426" max="7426" width="15.5703125" customWidth="1"/>
    <col min="7427" max="7427" width="15" customWidth="1"/>
    <col min="7428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2.42578125" customWidth="1"/>
    <col min="7682" max="7682" width="15.5703125" customWidth="1"/>
    <col min="7683" max="7683" width="15" customWidth="1"/>
    <col min="7684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2.42578125" customWidth="1"/>
    <col min="7938" max="7938" width="15.5703125" customWidth="1"/>
    <col min="7939" max="7939" width="15" customWidth="1"/>
    <col min="7940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2.42578125" customWidth="1"/>
    <col min="8194" max="8194" width="15.5703125" customWidth="1"/>
    <col min="8195" max="8195" width="15" customWidth="1"/>
    <col min="8196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2.42578125" customWidth="1"/>
    <col min="8450" max="8450" width="15.5703125" customWidth="1"/>
    <col min="8451" max="8451" width="15" customWidth="1"/>
    <col min="8452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2.42578125" customWidth="1"/>
    <col min="8706" max="8706" width="15.5703125" customWidth="1"/>
    <col min="8707" max="8707" width="15" customWidth="1"/>
    <col min="8708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2.42578125" customWidth="1"/>
    <col min="8962" max="8962" width="15.5703125" customWidth="1"/>
    <col min="8963" max="8963" width="15" customWidth="1"/>
    <col min="8964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2.42578125" customWidth="1"/>
    <col min="9218" max="9218" width="15.5703125" customWidth="1"/>
    <col min="9219" max="9219" width="15" customWidth="1"/>
    <col min="9220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2.42578125" customWidth="1"/>
    <col min="9474" max="9474" width="15.5703125" customWidth="1"/>
    <col min="9475" max="9475" width="15" customWidth="1"/>
    <col min="9476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2.42578125" customWidth="1"/>
    <col min="9730" max="9730" width="15.5703125" customWidth="1"/>
    <col min="9731" max="9731" width="15" customWidth="1"/>
    <col min="9732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2.42578125" customWidth="1"/>
    <col min="9986" max="9986" width="15.5703125" customWidth="1"/>
    <col min="9987" max="9987" width="15" customWidth="1"/>
    <col min="9988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2.42578125" customWidth="1"/>
    <col min="10242" max="10242" width="15.5703125" customWidth="1"/>
    <col min="10243" max="10243" width="15" customWidth="1"/>
    <col min="10244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2.42578125" customWidth="1"/>
    <col min="10498" max="10498" width="15.5703125" customWidth="1"/>
    <col min="10499" max="10499" width="15" customWidth="1"/>
    <col min="10500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2.42578125" customWidth="1"/>
    <col min="10754" max="10754" width="15.5703125" customWidth="1"/>
    <col min="10755" max="10755" width="15" customWidth="1"/>
    <col min="10756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2.42578125" customWidth="1"/>
    <col min="11010" max="11010" width="15.5703125" customWidth="1"/>
    <col min="11011" max="11011" width="15" customWidth="1"/>
    <col min="11012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2.42578125" customWidth="1"/>
    <col min="11266" max="11266" width="15.5703125" customWidth="1"/>
    <col min="11267" max="11267" width="15" customWidth="1"/>
    <col min="11268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2.42578125" customWidth="1"/>
    <col min="11522" max="11522" width="15.5703125" customWidth="1"/>
    <col min="11523" max="11523" width="15" customWidth="1"/>
    <col min="11524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2.42578125" customWidth="1"/>
    <col min="11778" max="11778" width="15.5703125" customWidth="1"/>
    <col min="11779" max="11779" width="15" customWidth="1"/>
    <col min="11780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2.42578125" customWidth="1"/>
    <col min="12034" max="12034" width="15.5703125" customWidth="1"/>
    <col min="12035" max="12035" width="15" customWidth="1"/>
    <col min="12036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2.42578125" customWidth="1"/>
    <col min="12290" max="12290" width="15.5703125" customWidth="1"/>
    <col min="12291" max="12291" width="15" customWidth="1"/>
    <col min="12292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2.42578125" customWidth="1"/>
    <col min="12546" max="12546" width="15.5703125" customWidth="1"/>
    <col min="12547" max="12547" width="15" customWidth="1"/>
    <col min="12548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2.42578125" customWidth="1"/>
    <col min="12802" max="12802" width="15.5703125" customWidth="1"/>
    <col min="12803" max="12803" width="15" customWidth="1"/>
    <col min="12804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2.42578125" customWidth="1"/>
    <col min="13058" max="13058" width="15.5703125" customWidth="1"/>
    <col min="13059" max="13059" width="15" customWidth="1"/>
    <col min="13060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2.42578125" customWidth="1"/>
    <col min="13314" max="13314" width="15.5703125" customWidth="1"/>
    <col min="13315" max="13315" width="15" customWidth="1"/>
    <col min="13316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2.42578125" customWidth="1"/>
    <col min="13570" max="13570" width="15.5703125" customWidth="1"/>
    <col min="13571" max="13571" width="15" customWidth="1"/>
    <col min="13572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2.42578125" customWidth="1"/>
    <col min="13826" max="13826" width="15.5703125" customWidth="1"/>
    <col min="13827" max="13827" width="15" customWidth="1"/>
    <col min="13828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2.42578125" customWidth="1"/>
    <col min="14082" max="14082" width="15.5703125" customWidth="1"/>
    <col min="14083" max="14083" width="15" customWidth="1"/>
    <col min="14084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2.42578125" customWidth="1"/>
    <col min="14338" max="14338" width="15.5703125" customWidth="1"/>
    <col min="14339" max="14339" width="15" customWidth="1"/>
    <col min="14340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2.42578125" customWidth="1"/>
    <col min="14594" max="14594" width="15.5703125" customWidth="1"/>
    <col min="14595" max="14595" width="15" customWidth="1"/>
    <col min="14596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2.42578125" customWidth="1"/>
    <col min="14850" max="14850" width="15.5703125" customWidth="1"/>
    <col min="14851" max="14851" width="15" customWidth="1"/>
    <col min="14852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2.42578125" customWidth="1"/>
    <col min="15106" max="15106" width="15.5703125" customWidth="1"/>
    <col min="15107" max="15107" width="15" customWidth="1"/>
    <col min="15108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2.42578125" customWidth="1"/>
    <col min="15362" max="15362" width="15.5703125" customWidth="1"/>
    <col min="15363" max="15363" width="15" customWidth="1"/>
    <col min="15364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2.42578125" customWidth="1"/>
    <col min="15618" max="15618" width="15.5703125" customWidth="1"/>
    <col min="15619" max="15619" width="15" customWidth="1"/>
    <col min="15620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2.42578125" customWidth="1"/>
    <col min="15874" max="15874" width="15.5703125" customWidth="1"/>
    <col min="15875" max="15875" width="15" customWidth="1"/>
    <col min="15876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2.42578125" customWidth="1"/>
    <col min="16130" max="16130" width="15.5703125" customWidth="1"/>
    <col min="16131" max="16131" width="15" customWidth="1"/>
    <col min="16132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60.75" thickBot="1">
      <c r="A5" s="72" t="s">
        <v>11</v>
      </c>
      <c r="B5" s="73">
        <f t="shared" ref="B5:B10" si="0">C5/2</f>
        <v>27403</v>
      </c>
      <c r="C5" s="91">
        <v>54806</v>
      </c>
      <c r="D5" s="47">
        <f t="shared" ref="D5:D10" si="1">+C5*1.5</f>
        <v>82209</v>
      </c>
      <c r="E5" s="47">
        <f t="shared" ref="E5:E10" si="2">+C5*2</f>
        <v>109612</v>
      </c>
      <c r="F5" s="47">
        <f t="shared" ref="F5:F10" si="3">+C5*2.5</f>
        <v>137015</v>
      </c>
      <c r="G5" s="47">
        <f t="shared" ref="G5:G10" si="4">+C5*3</f>
        <v>164418</v>
      </c>
      <c r="H5" s="47">
        <f t="shared" ref="H5:H10" si="5">+C5*3.5</f>
        <v>191821</v>
      </c>
      <c r="I5" s="47">
        <f t="shared" ref="I5:I10" si="6">+C5*4</f>
        <v>219224</v>
      </c>
      <c r="J5" s="47">
        <f t="shared" ref="J5:J10" si="7">+C5*4.5</f>
        <v>246627</v>
      </c>
      <c r="K5" s="48">
        <f t="shared" ref="K5:K10" si="8">+C5*5</f>
        <v>274030</v>
      </c>
    </row>
    <row r="6" spans="1:13" ht="45.75" thickBot="1">
      <c r="A6" s="72" t="s">
        <v>12</v>
      </c>
      <c r="B6" s="73">
        <f t="shared" si="0"/>
        <v>19160</v>
      </c>
      <c r="C6" s="91">
        <v>38320</v>
      </c>
      <c r="D6" s="47">
        <f t="shared" si="1"/>
        <v>57480</v>
      </c>
      <c r="E6" s="47">
        <f t="shared" si="2"/>
        <v>76640</v>
      </c>
      <c r="F6" s="47">
        <f t="shared" si="3"/>
        <v>95800</v>
      </c>
      <c r="G6" s="47">
        <f t="shared" si="4"/>
        <v>114960</v>
      </c>
      <c r="H6" s="47">
        <f t="shared" si="5"/>
        <v>134120</v>
      </c>
      <c r="I6" s="47">
        <f t="shared" si="6"/>
        <v>153280</v>
      </c>
      <c r="J6" s="47">
        <f t="shared" si="7"/>
        <v>172440</v>
      </c>
      <c r="K6" s="48">
        <f t="shared" si="8"/>
        <v>191600</v>
      </c>
      <c r="M6" s="92"/>
    </row>
    <row r="7" spans="1:13" ht="30.75" thickBot="1">
      <c r="A7" s="72" t="s">
        <v>13</v>
      </c>
      <c r="B7" s="73">
        <f t="shared" si="0"/>
        <v>27403</v>
      </c>
      <c r="C7" s="91">
        <v>54806</v>
      </c>
      <c r="D7" s="47">
        <f t="shared" si="1"/>
        <v>82209</v>
      </c>
      <c r="E7" s="47">
        <f t="shared" si="2"/>
        <v>109612</v>
      </c>
      <c r="F7" s="47">
        <f t="shared" si="3"/>
        <v>137015</v>
      </c>
      <c r="G7" s="47">
        <f t="shared" si="4"/>
        <v>164418</v>
      </c>
      <c r="H7" s="47">
        <f t="shared" si="5"/>
        <v>191821</v>
      </c>
      <c r="I7" s="47">
        <f t="shared" si="6"/>
        <v>219224</v>
      </c>
      <c r="J7" s="47">
        <f t="shared" si="7"/>
        <v>246627</v>
      </c>
      <c r="K7" s="48">
        <f t="shared" si="8"/>
        <v>274030</v>
      </c>
    </row>
    <row r="8" spans="1:13" ht="45.75" thickBot="1">
      <c r="A8" s="72" t="s">
        <v>14</v>
      </c>
      <c r="B8" s="73">
        <f t="shared" si="0"/>
        <v>22871.5</v>
      </c>
      <c r="C8" s="91">
        <v>45743</v>
      </c>
      <c r="D8" s="47">
        <f t="shared" si="1"/>
        <v>68614.5</v>
      </c>
      <c r="E8" s="47">
        <f t="shared" si="2"/>
        <v>91486</v>
      </c>
      <c r="F8" s="47">
        <f t="shared" si="3"/>
        <v>114357.5</v>
      </c>
      <c r="G8" s="47">
        <f t="shared" si="4"/>
        <v>137229</v>
      </c>
      <c r="H8" s="47">
        <f t="shared" si="5"/>
        <v>160100.5</v>
      </c>
      <c r="I8" s="47">
        <f t="shared" si="6"/>
        <v>182972</v>
      </c>
      <c r="J8" s="47">
        <f t="shared" si="7"/>
        <v>205843.5</v>
      </c>
      <c r="K8" s="48">
        <f t="shared" si="8"/>
        <v>228715</v>
      </c>
    </row>
    <row r="9" spans="1:13" ht="45.75" thickBot="1">
      <c r="A9" s="72" t="s">
        <v>15</v>
      </c>
      <c r="B9" s="73">
        <f t="shared" si="0"/>
        <v>33557.5</v>
      </c>
      <c r="C9" s="91">
        <v>67115</v>
      </c>
      <c r="D9" s="47">
        <f t="shared" si="1"/>
        <v>100672.5</v>
      </c>
      <c r="E9" s="47">
        <f t="shared" si="2"/>
        <v>134230</v>
      </c>
      <c r="F9" s="47">
        <f t="shared" si="3"/>
        <v>167787.5</v>
      </c>
      <c r="G9" s="47">
        <f t="shared" si="4"/>
        <v>201345</v>
      </c>
      <c r="H9" s="47">
        <f t="shared" si="5"/>
        <v>234902.5</v>
      </c>
      <c r="I9" s="47">
        <f t="shared" si="6"/>
        <v>268460</v>
      </c>
      <c r="J9" s="47">
        <f t="shared" si="7"/>
        <v>302017.5</v>
      </c>
      <c r="K9" s="48">
        <f t="shared" si="8"/>
        <v>335575</v>
      </c>
    </row>
    <row r="10" spans="1:13" ht="60">
      <c r="A10" s="72" t="s">
        <v>16</v>
      </c>
      <c r="B10" s="73">
        <f t="shared" si="0"/>
        <v>19160</v>
      </c>
      <c r="C10" s="91">
        <v>38320</v>
      </c>
      <c r="D10" s="47">
        <f t="shared" si="1"/>
        <v>57480</v>
      </c>
      <c r="E10" s="47">
        <f t="shared" si="2"/>
        <v>76640</v>
      </c>
      <c r="F10" s="47">
        <f t="shared" si="3"/>
        <v>95800</v>
      </c>
      <c r="G10" s="47">
        <f t="shared" si="4"/>
        <v>114960</v>
      </c>
      <c r="H10" s="47">
        <f t="shared" si="5"/>
        <v>134120</v>
      </c>
      <c r="I10" s="47">
        <f t="shared" si="6"/>
        <v>153280</v>
      </c>
      <c r="J10" s="47">
        <f t="shared" si="7"/>
        <v>172440</v>
      </c>
      <c r="K10" s="48">
        <f t="shared" si="8"/>
        <v>191600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E10" sqref="E10"/>
    </sheetView>
  </sheetViews>
  <sheetFormatPr baseColWidth="10" defaultRowHeight="15"/>
  <cols>
    <col min="1" max="1" width="26.71093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51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4.5" thickBot="1">
      <c r="A5" s="44" t="s">
        <v>11</v>
      </c>
      <c r="B5" s="45">
        <f t="shared" ref="B5:B10" si="0">C5/2</f>
        <v>25705.5</v>
      </c>
      <c r="C5" s="46">
        <v>51411</v>
      </c>
      <c r="D5" s="47">
        <f t="shared" ref="D5:D10" si="1">+C5*1.5</f>
        <v>77116.5</v>
      </c>
      <c r="E5" s="47">
        <f t="shared" ref="E5:E10" si="2">+C5*2</f>
        <v>102822</v>
      </c>
      <c r="F5" s="47">
        <f t="shared" ref="F5:F10" si="3">+C5*2.5</f>
        <v>128527.5</v>
      </c>
      <c r="G5" s="47">
        <f t="shared" ref="G5:G10" si="4">+C5*3</f>
        <v>154233</v>
      </c>
      <c r="H5" s="47">
        <f t="shared" ref="H5:H10" si="5">+C5*3.5</f>
        <v>179938.5</v>
      </c>
      <c r="I5" s="47">
        <f t="shared" ref="I5:I10" si="6">+C5*4</f>
        <v>205644</v>
      </c>
      <c r="J5" s="47">
        <f t="shared" ref="J5:J10" si="7">+C5*4.5</f>
        <v>231349.5</v>
      </c>
      <c r="K5" s="48">
        <f t="shared" ref="K5:K10" si="8">+C5*5</f>
        <v>257055</v>
      </c>
    </row>
    <row r="6" spans="1:13" ht="34.5" thickBot="1">
      <c r="A6" s="44" t="s">
        <v>12</v>
      </c>
      <c r="B6" s="45">
        <f t="shared" si="0"/>
        <v>17973</v>
      </c>
      <c r="C6" s="46">
        <v>35946</v>
      </c>
      <c r="D6" s="47">
        <f t="shared" si="1"/>
        <v>53919</v>
      </c>
      <c r="E6" s="47">
        <f t="shared" si="2"/>
        <v>71892</v>
      </c>
      <c r="F6" s="47">
        <f t="shared" si="3"/>
        <v>89865</v>
      </c>
      <c r="G6" s="47">
        <f t="shared" si="4"/>
        <v>107838</v>
      </c>
      <c r="H6" s="47">
        <f t="shared" si="5"/>
        <v>125811</v>
      </c>
      <c r="I6" s="47">
        <f t="shared" si="6"/>
        <v>143784</v>
      </c>
      <c r="J6" s="47">
        <f t="shared" si="7"/>
        <v>161757</v>
      </c>
      <c r="K6" s="48">
        <f t="shared" si="8"/>
        <v>179730</v>
      </c>
      <c r="M6" s="92"/>
    </row>
    <row r="7" spans="1:13" ht="23.25" thickBot="1">
      <c r="A7" s="44" t="s">
        <v>13</v>
      </c>
      <c r="B7" s="45">
        <f t="shared" si="0"/>
        <v>25705.5</v>
      </c>
      <c r="C7" s="46">
        <v>51411</v>
      </c>
      <c r="D7" s="47">
        <f t="shared" si="1"/>
        <v>77116.5</v>
      </c>
      <c r="E7" s="47">
        <f t="shared" si="2"/>
        <v>102822</v>
      </c>
      <c r="F7" s="47">
        <f t="shared" si="3"/>
        <v>128527.5</v>
      </c>
      <c r="G7" s="47">
        <f t="shared" si="4"/>
        <v>154233</v>
      </c>
      <c r="H7" s="47">
        <f t="shared" si="5"/>
        <v>179938.5</v>
      </c>
      <c r="I7" s="47">
        <f t="shared" si="6"/>
        <v>205644</v>
      </c>
      <c r="J7" s="47">
        <f t="shared" si="7"/>
        <v>231349.5</v>
      </c>
      <c r="K7" s="48">
        <f t="shared" si="8"/>
        <v>257055</v>
      </c>
    </row>
    <row r="8" spans="1:13" ht="34.5" thickBot="1">
      <c r="A8" s="44" t="s">
        <v>14</v>
      </c>
      <c r="B8" s="45">
        <f t="shared" si="0"/>
        <v>21454.5</v>
      </c>
      <c r="C8" s="46">
        <v>42909</v>
      </c>
      <c r="D8" s="47">
        <f t="shared" si="1"/>
        <v>64363.5</v>
      </c>
      <c r="E8" s="47">
        <f t="shared" si="2"/>
        <v>85818</v>
      </c>
      <c r="F8" s="47">
        <f t="shared" si="3"/>
        <v>107272.5</v>
      </c>
      <c r="G8" s="47">
        <f t="shared" si="4"/>
        <v>128727</v>
      </c>
      <c r="H8" s="47">
        <f t="shared" si="5"/>
        <v>150181.5</v>
      </c>
      <c r="I8" s="47">
        <f t="shared" si="6"/>
        <v>171636</v>
      </c>
      <c r="J8" s="47">
        <f t="shared" si="7"/>
        <v>193090.5</v>
      </c>
      <c r="K8" s="48">
        <f t="shared" si="8"/>
        <v>214545</v>
      </c>
    </row>
    <row r="9" spans="1:13" ht="34.5" thickBot="1">
      <c r="A9" s="44" t="s">
        <v>15</v>
      </c>
      <c r="B9" s="45">
        <f t="shared" si="0"/>
        <v>31478.5</v>
      </c>
      <c r="C9" s="46">
        <v>62957</v>
      </c>
      <c r="D9" s="47">
        <f t="shared" si="1"/>
        <v>94435.5</v>
      </c>
      <c r="E9" s="47">
        <f t="shared" si="2"/>
        <v>125914</v>
      </c>
      <c r="F9" s="47">
        <f t="shared" si="3"/>
        <v>157392.5</v>
      </c>
      <c r="G9" s="47">
        <f t="shared" si="4"/>
        <v>188871</v>
      </c>
      <c r="H9" s="47">
        <f t="shared" si="5"/>
        <v>220349.5</v>
      </c>
      <c r="I9" s="47">
        <f t="shared" si="6"/>
        <v>251828</v>
      </c>
      <c r="J9" s="47">
        <f t="shared" si="7"/>
        <v>283306.5</v>
      </c>
      <c r="K9" s="48">
        <f t="shared" si="8"/>
        <v>314785</v>
      </c>
    </row>
    <row r="10" spans="1:13" ht="33.75">
      <c r="A10" s="44" t="s">
        <v>16</v>
      </c>
      <c r="B10" s="45">
        <f t="shared" si="0"/>
        <v>17973</v>
      </c>
      <c r="C10" s="46">
        <v>35946</v>
      </c>
      <c r="D10" s="47">
        <f t="shared" si="1"/>
        <v>53919</v>
      </c>
      <c r="E10" s="47">
        <f t="shared" si="2"/>
        <v>71892</v>
      </c>
      <c r="F10" s="47">
        <f t="shared" si="3"/>
        <v>89865</v>
      </c>
      <c r="G10" s="47">
        <f t="shared" si="4"/>
        <v>107838</v>
      </c>
      <c r="H10" s="47">
        <f t="shared" si="5"/>
        <v>125811</v>
      </c>
      <c r="I10" s="47">
        <f t="shared" si="6"/>
        <v>143784</v>
      </c>
      <c r="J10" s="47">
        <f t="shared" si="7"/>
        <v>161757</v>
      </c>
      <c r="K10" s="48">
        <f t="shared" si="8"/>
        <v>179730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verticalDpi="599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G10" sqref="G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50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23553</v>
      </c>
      <c r="C5" s="46">
        <v>47106</v>
      </c>
      <c r="D5" s="47">
        <f t="shared" ref="D5:D10" si="1">+C5*1.5</f>
        <v>70659</v>
      </c>
      <c r="E5" s="47">
        <f t="shared" ref="E5:E10" si="2">+C5*2</f>
        <v>94212</v>
      </c>
      <c r="F5" s="47">
        <f t="shared" ref="F5:F10" si="3">+C5*2.5</f>
        <v>117765</v>
      </c>
      <c r="G5" s="47">
        <f t="shared" ref="G5:G10" si="4">+C5*3</f>
        <v>141318</v>
      </c>
      <c r="H5" s="47">
        <f t="shared" ref="H5:H10" si="5">+C5*3.5</f>
        <v>164871</v>
      </c>
      <c r="I5" s="47">
        <f t="shared" ref="I5:I10" si="6">+C5*4</f>
        <v>188424</v>
      </c>
      <c r="J5" s="47">
        <f t="shared" ref="J5:J10" si="7">+C5*4.5</f>
        <v>211977</v>
      </c>
      <c r="K5" s="48">
        <f t="shared" ref="K5:K10" si="8">+C5*5</f>
        <v>235530</v>
      </c>
    </row>
    <row r="6" spans="1:13" ht="34.5" thickBot="1">
      <c r="A6" s="44" t="s">
        <v>12</v>
      </c>
      <c r="B6" s="45">
        <f t="shared" si="0"/>
        <v>16467.5</v>
      </c>
      <c r="C6" s="46">
        <v>32935</v>
      </c>
      <c r="D6" s="47">
        <f t="shared" si="1"/>
        <v>49402.5</v>
      </c>
      <c r="E6" s="47">
        <f t="shared" si="2"/>
        <v>65870</v>
      </c>
      <c r="F6" s="47">
        <f t="shared" si="3"/>
        <v>82337.5</v>
      </c>
      <c r="G6" s="47">
        <f t="shared" si="4"/>
        <v>98805</v>
      </c>
      <c r="H6" s="47">
        <f t="shared" si="5"/>
        <v>115272.5</v>
      </c>
      <c r="I6" s="47">
        <f t="shared" si="6"/>
        <v>131740</v>
      </c>
      <c r="J6" s="47">
        <f t="shared" si="7"/>
        <v>148207.5</v>
      </c>
      <c r="K6" s="48">
        <f t="shared" si="8"/>
        <v>164675</v>
      </c>
      <c r="M6" s="92"/>
    </row>
    <row r="7" spans="1:13" ht="23.25" thickBot="1">
      <c r="A7" s="44" t="s">
        <v>13</v>
      </c>
      <c r="B7" s="45">
        <f t="shared" si="0"/>
        <v>23553</v>
      </c>
      <c r="C7" s="46">
        <v>47106</v>
      </c>
      <c r="D7" s="47">
        <f t="shared" si="1"/>
        <v>70659</v>
      </c>
      <c r="E7" s="47">
        <f t="shared" si="2"/>
        <v>94212</v>
      </c>
      <c r="F7" s="47">
        <f t="shared" si="3"/>
        <v>117765</v>
      </c>
      <c r="G7" s="47">
        <f t="shared" si="4"/>
        <v>141318</v>
      </c>
      <c r="H7" s="47">
        <f t="shared" si="5"/>
        <v>164871</v>
      </c>
      <c r="I7" s="47">
        <f t="shared" si="6"/>
        <v>188424</v>
      </c>
      <c r="J7" s="47">
        <f t="shared" si="7"/>
        <v>211977</v>
      </c>
      <c r="K7" s="48">
        <f t="shared" si="8"/>
        <v>235530</v>
      </c>
    </row>
    <row r="8" spans="1:13" ht="23.25" thickBot="1">
      <c r="A8" s="44" t="s">
        <v>14</v>
      </c>
      <c r="B8" s="45">
        <f t="shared" si="0"/>
        <v>19658</v>
      </c>
      <c r="C8" s="46">
        <v>39316</v>
      </c>
      <c r="D8" s="47">
        <f t="shared" si="1"/>
        <v>58974</v>
      </c>
      <c r="E8" s="47">
        <f t="shared" si="2"/>
        <v>78632</v>
      </c>
      <c r="F8" s="47">
        <f t="shared" si="3"/>
        <v>98290</v>
      </c>
      <c r="G8" s="47">
        <f t="shared" si="4"/>
        <v>117948</v>
      </c>
      <c r="H8" s="47">
        <f t="shared" si="5"/>
        <v>137606</v>
      </c>
      <c r="I8" s="47">
        <f t="shared" si="6"/>
        <v>157264</v>
      </c>
      <c r="J8" s="47">
        <f t="shared" si="7"/>
        <v>176922</v>
      </c>
      <c r="K8" s="48">
        <f t="shared" si="8"/>
        <v>196580</v>
      </c>
    </row>
    <row r="9" spans="1:13" ht="23.25" thickBot="1">
      <c r="A9" s="44" t="s">
        <v>15</v>
      </c>
      <c r="B9" s="45">
        <f t="shared" si="0"/>
        <v>28842</v>
      </c>
      <c r="C9" s="46">
        <v>57684</v>
      </c>
      <c r="D9" s="47">
        <f t="shared" si="1"/>
        <v>86526</v>
      </c>
      <c r="E9" s="47">
        <f t="shared" si="2"/>
        <v>115368</v>
      </c>
      <c r="F9" s="47">
        <f t="shared" si="3"/>
        <v>144210</v>
      </c>
      <c r="G9" s="47">
        <f t="shared" si="4"/>
        <v>173052</v>
      </c>
      <c r="H9" s="47">
        <f t="shared" si="5"/>
        <v>201894</v>
      </c>
      <c r="I9" s="47">
        <f t="shared" si="6"/>
        <v>230736</v>
      </c>
      <c r="J9" s="47">
        <f t="shared" si="7"/>
        <v>259578</v>
      </c>
      <c r="K9" s="48">
        <f t="shared" si="8"/>
        <v>288420</v>
      </c>
    </row>
    <row r="10" spans="1:13" ht="33.75">
      <c r="A10" s="44" t="s">
        <v>16</v>
      </c>
      <c r="B10" s="45">
        <f t="shared" si="0"/>
        <v>16467.5</v>
      </c>
      <c r="C10" s="46">
        <v>32935</v>
      </c>
      <c r="D10" s="47">
        <f t="shared" si="1"/>
        <v>49402.5</v>
      </c>
      <c r="E10" s="47">
        <f t="shared" si="2"/>
        <v>65870</v>
      </c>
      <c r="F10" s="47">
        <f t="shared" si="3"/>
        <v>82337.5</v>
      </c>
      <c r="G10" s="47">
        <f t="shared" si="4"/>
        <v>98805</v>
      </c>
      <c r="H10" s="47">
        <f t="shared" si="5"/>
        <v>115272.5</v>
      </c>
      <c r="I10" s="47">
        <f t="shared" si="6"/>
        <v>131740</v>
      </c>
      <c r="J10" s="47">
        <f t="shared" si="7"/>
        <v>148207.5</v>
      </c>
      <c r="K10" s="48">
        <f t="shared" si="8"/>
        <v>164675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4" sqref="A14"/>
    </sheetView>
  </sheetViews>
  <sheetFormatPr baseColWidth="10" defaultRowHeight="15"/>
  <cols>
    <col min="1" max="1" width="37.140625" customWidth="1"/>
    <col min="2" max="2" width="13.5703125" customWidth="1"/>
    <col min="3" max="3" width="12.7109375" customWidth="1"/>
    <col min="4" max="4" width="12.140625" customWidth="1"/>
    <col min="5" max="5" width="15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7.140625" customWidth="1"/>
    <col min="258" max="258" width="13.5703125" customWidth="1"/>
    <col min="259" max="259" width="12.7109375" customWidth="1"/>
    <col min="260" max="260" width="12.140625" customWidth="1"/>
    <col min="261" max="261" width="15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7.140625" customWidth="1"/>
    <col min="514" max="514" width="13.5703125" customWidth="1"/>
    <col min="515" max="515" width="12.7109375" customWidth="1"/>
    <col min="516" max="516" width="12.140625" customWidth="1"/>
    <col min="517" max="517" width="15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7.140625" customWidth="1"/>
    <col min="770" max="770" width="13.5703125" customWidth="1"/>
    <col min="771" max="771" width="12.7109375" customWidth="1"/>
    <col min="772" max="772" width="12.140625" customWidth="1"/>
    <col min="773" max="773" width="15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7.140625" customWidth="1"/>
    <col min="1026" max="1026" width="13.5703125" customWidth="1"/>
    <col min="1027" max="1027" width="12.7109375" customWidth="1"/>
    <col min="1028" max="1028" width="12.140625" customWidth="1"/>
    <col min="1029" max="1029" width="15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7.140625" customWidth="1"/>
    <col min="1282" max="1282" width="13.5703125" customWidth="1"/>
    <col min="1283" max="1283" width="12.7109375" customWidth="1"/>
    <col min="1284" max="1284" width="12.140625" customWidth="1"/>
    <col min="1285" max="1285" width="15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7.140625" customWidth="1"/>
    <col min="1538" max="1538" width="13.5703125" customWidth="1"/>
    <col min="1539" max="1539" width="12.7109375" customWidth="1"/>
    <col min="1540" max="1540" width="12.140625" customWidth="1"/>
    <col min="1541" max="1541" width="15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7.140625" customWidth="1"/>
    <col min="1794" max="1794" width="13.5703125" customWidth="1"/>
    <col min="1795" max="1795" width="12.7109375" customWidth="1"/>
    <col min="1796" max="1796" width="12.140625" customWidth="1"/>
    <col min="1797" max="1797" width="15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7.140625" customWidth="1"/>
    <col min="2050" max="2050" width="13.5703125" customWidth="1"/>
    <col min="2051" max="2051" width="12.7109375" customWidth="1"/>
    <col min="2052" max="2052" width="12.140625" customWidth="1"/>
    <col min="2053" max="2053" width="15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7.140625" customWidth="1"/>
    <col min="2306" max="2306" width="13.5703125" customWidth="1"/>
    <col min="2307" max="2307" width="12.7109375" customWidth="1"/>
    <col min="2308" max="2308" width="12.140625" customWidth="1"/>
    <col min="2309" max="2309" width="15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7.140625" customWidth="1"/>
    <col min="2562" max="2562" width="13.5703125" customWidth="1"/>
    <col min="2563" max="2563" width="12.7109375" customWidth="1"/>
    <col min="2564" max="2564" width="12.140625" customWidth="1"/>
    <col min="2565" max="2565" width="15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7.140625" customWidth="1"/>
    <col min="2818" max="2818" width="13.5703125" customWidth="1"/>
    <col min="2819" max="2819" width="12.7109375" customWidth="1"/>
    <col min="2820" max="2820" width="12.140625" customWidth="1"/>
    <col min="2821" max="2821" width="15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7.140625" customWidth="1"/>
    <col min="3074" max="3074" width="13.5703125" customWidth="1"/>
    <col min="3075" max="3075" width="12.7109375" customWidth="1"/>
    <col min="3076" max="3076" width="12.140625" customWidth="1"/>
    <col min="3077" max="3077" width="15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7.140625" customWidth="1"/>
    <col min="3330" max="3330" width="13.5703125" customWidth="1"/>
    <col min="3331" max="3331" width="12.7109375" customWidth="1"/>
    <col min="3332" max="3332" width="12.140625" customWidth="1"/>
    <col min="3333" max="3333" width="15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7.140625" customWidth="1"/>
    <col min="3586" max="3586" width="13.5703125" customWidth="1"/>
    <col min="3587" max="3587" width="12.7109375" customWidth="1"/>
    <col min="3588" max="3588" width="12.140625" customWidth="1"/>
    <col min="3589" max="3589" width="15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7.140625" customWidth="1"/>
    <col min="3842" max="3842" width="13.5703125" customWidth="1"/>
    <col min="3843" max="3843" width="12.7109375" customWidth="1"/>
    <col min="3844" max="3844" width="12.140625" customWidth="1"/>
    <col min="3845" max="3845" width="15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7.140625" customWidth="1"/>
    <col min="4098" max="4098" width="13.5703125" customWidth="1"/>
    <col min="4099" max="4099" width="12.7109375" customWidth="1"/>
    <col min="4100" max="4100" width="12.140625" customWidth="1"/>
    <col min="4101" max="4101" width="15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7.140625" customWidth="1"/>
    <col min="4354" max="4354" width="13.5703125" customWidth="1"/>
    <col min="4355" max="4355" width="12.7109375" customWidth="1"/>
    <col min="4356" max="4356" width="12.140625" customWidth="1"/>
    <col min="4357" max="4357" width="15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7.140625" customWidth="1"/>
    <col min="4610" max="4610" width="13.5703125" customWidth="1"/>
    <col min="4611" max="4611" width="12.7109375" customWidth="1"/>
    <col min="4612" max="4612" width="12.140625" customWidth="1"/>
    <col min="4613" max="4613" width="15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7.140625" customWidth="1"/>
    <col min="4866" max="4866" width="13.5703125" customWidth="1"/>
    <col min="4867" max="4867" width="12.7109375" customWidth="1"/>
    <col min="4868" max="4868" width="12.140625" customWidth="1"/>
    <col min="4869" max="4869" width="15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7.140625" customWidth="1"/>
    <col min="5122" max="5122" width="13.5703125" customWidth="1"/>
    <col min="5123" max="5123" width="12.7109375" customWidth="1"/>
    <col min="5124" max="5124" width="12.140625" customWidth="1"/>
    <col min="5125" max="5125" width="15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7.140625" customWidth="1"/>
    <col min="5378" max="5378" width="13.5703125" customWidth="1"/>
    <col min="5379" max="5379" width="12.7109375" customWidth="1"/>
    <col min="5380" max="5380" width="12.140625" customWidth="1"/>
    <col min="5381" max="5381" width="15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7.140625" customWidth="1"/>
    <col min="5634" max="5634" width="13.5703125" customWidth="1"/>
    <col min="5635" max="5635" width="12.7109375" customWidth="1"/>
    <col min="5636" max="5636" width="12.140625" customWidth="1"/>
    <col min="5637" max="5637" width="15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7.140625" customWidth="1"/>
    <col min="5890" max="5890" width="13.5703125" customWidth="1"/>
    <col min="5891" max="5891" width="12.7109375" customWidth="1"/>
    <col min="5892" max="5892" width="12.140625" customWidth="1"/>
    <col min="5893" max="5893" width="15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7.140625" customWidth="1"/>
    <col min="6146" max="6146" width="13.5703125" customWidth="1"/>
    <col min="6147" max="6147" width="12.7109375" customWidth="1"/>
    <col min="6148" max="6148" width="12.140625" customWidth="1"/>
    <col min="6149" max="6149" width="15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7.140625" customWidth="1"/>
    <col min="6402" max="6402" width="13.5703125" customWidth="1"/>
    <col min="6403" max="6403" width="12.7109375" customWidth="1"/>
    <col min="6404" max="6404" width="12.140625" customWidth="1"/>
    <col min="6405" max="6405" width="15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7.140625" customWidth="1"/>
    <col min="6658" max="6658" width="13.5703125" customWidth="1"/>
    <col min="6659" max="6659" width="12.7109375" customWidth="1"/>
    <col min="6660" max="6660" width="12.140625" customWidth="1"/>
    <col min="6661" max="6661" width="15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7.140625" customWidth="1"/>
    <col min="6914" max="6914" width="13.5703125" customWidth="1"/>
    <col min="6915" max="6915" width="12.7109375" customWidth="1"/>
    <col min="6916" max="6916" width="12.140625" customWidth="1"/>
    <col min="6917" max="6917" width="15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7.140625" customWidth="1"/>
    <col min="7170" max="7170" width="13.5703125" customWidth="1"/>
    <col min="7171" max="7171" width="12.7109375" customWidth="1"/>
    <col min="7172" max="7172" width="12.140625" customWidth="1"/>
    <col min="7173" max="7173" width="15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7.140625" customWidth="1"/>
    <col min="7426" max="7426" width="13.5703125" customWidth="1"/>
    <col min="7427" max="7427" width="12.7109375" customWidth="1"/>
    <col min="7428" max="7428" width="12.140625" customWidth="1"/>
    <col min="7429" max="7429" width="15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7.140625" customWidth="1"/>
    <col min="7682" max="7682" width="13.5703125" customWidth="1"/>
    <col min="7683" max="7683" width="12.7109375" customWidth="1"/>
    <col min="7684" max="7684" width="12.140625" customWidth="1"/>
    <col min="7685" max="7685" width="15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7.140625" customWidth="1"/>
    <col min="7938" max="7938" width="13.5703125" customWidth="1"/>
    <col min="7939" max="7939" width="12.7109375" customWidth="1"/>
    <col min="7940" max="7940" width="12.140625" customWidth="1"/>
    <col min="7941" max="7941" width="15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7.140625" customWidth="1"/>
    <col min="8194" max="8194" width="13.5703125" customWidth="1"/>
    <col min="8195" max="8195" width="12.7109375" customWidth="1"/>
    <col min="8196" max="8196" width="12.140625" customWidth="1"/>
    <col min="8197" max="8197" width="15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7.140625" customWidth="1"/>
    <col min="8450" max="8450" width="13.5703125" customWidth="1"/>
    <col min="8451" max="8451" width="12.7109375" customWidth="1"/>
    <col min="8452" max="8452" width="12.140625" customWidth="1"/>
    <col min="8453" max="8453" width="15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7.140625" customWidth="1"/>
    <col min="8706" max="8706" width="13.5703125" customWidth="1"/>
    <col min="8707" max="8707" width="12.7109375" customWidth="1"/>
    <col min="8708" max="8708" width="12.140625" customWidth="1"/>
    <col min="8709" max="8709" width="15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7.140625" customWidth="1"/>
    <col min="8962" max="8962" width="13.5703125" customWidth="1"/>
    <col min="8963" max="8963" width="12.7109375" customWidth="1"/>
    <col min="8964" max="8964" width="12.140625" customWidth="1"/>
    <col min="8965" max="8965" width="15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7.140625" customWidth="1"/>
    <col min="9218" max="9218" width="13.5703125" customWidth="1"/>
    <col min="9219" max="9219" width="12.7109375" customWidth="1"/>
    <col min="9220" max="9220" width="12.140625" customWidth="1"/>
    <col min="9221" max="9221" width="15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7.140625" customWidth="1"/>
    <col min="9474" max="9474" width="13.5703125" customWidth="1"/>
    <col min="9475" max="9475" width="12.7109375" customWidth="1"/>
    <col min="9476" max="9476" width="12.140625" customWidth="1"/>
    <col min="9477" max="9477" width="15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7.140625" customWidth="1"/>
    <col min="9730" max="9730" width="13.5703125" customWidth="1"/>
    <col min="9731" max="9731" width="12.7109375" customWidth="1"/>
    <col min="9732" max="9732" width="12.140625" customWidth="1"/>
    <col min="9733" max="9733" width="15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7.140625" customWidth="1"/>
    <col min="9986" max="9986" width="13.5703125" customWidth="1"/>
    <col min="9987" max="9987" width="12.7109375" customWidth="1"/>
    <col min="9988" max="9988" width="12.140625" customWidth="1"/>
    <col min="9989" max="9989" width="15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7.140625" customWidth="1"/>
    <col min="10242" max="10242" width="13.5703125" customWidth="1"/>
    <col min="10243" max="10243" width="12.7109375" customWidth="1"/>
    <col min="10244" max="10244" width="12.140625" customWidth="1"/>
    <col min="10245" max="10245" width="15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7.140625" customWidth="1"/>
    <col min="10498" max="10498" width="13.5703125" customWidth="1"/>
    <col min="10499" max="10499" width="12.7109375" customWidth="1"/>
    <col min="10500" max="10500" width="12.140625" customWidth="1"/>
    <col min="10501" max="10501" width="15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7.140625" customWidth="1"/>
    <col min="10754" max="10754" width="13.5703125" customWidth="1"/>
    <col min="10755" max="10755" width="12.7109375" customWidth="1"/>
    <col min="10756" max="10756" width="12.140625" customWidth="1"/>
    <col min="10757" max="10757" width="15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7.140625" customWidth="1"/>
    <col min="11010" max="11010" width="13.5703125" customWidth="1"/>
    <col min="11011" max="11011" width="12.7109375" customWidth="1"/>
    <col min="11012" max="11012" width="12.140625" customWidth="1"/>
    <col min="11013" max="11013" width="15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7.140625" customWidth="1"/>
    <col min="11266" max="11266" width="13.5703125" customWidth="1"/>
    <col min="11267" max="11267" width="12.7109375" customWidth="1"/>
    <col min="11268" max="11268" width="12.140625" customWidth="1"/>
    <col min="11269" max="11269" width="15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7.140625" customWidth="1"/>
    <col min="11522" max="11522" width="13.5703125" customWidth="1"/>
    <col min="11523" max="11523" width="12.7109375" customWidth="1"/>
    <col min="11524" max="11524" width="12.140625" customWidth="1"/>
    <col min="11525" max="11525" width="15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7.140625" customWidth="1"/>
    <col min="11778" max="11778" width="13.5703125" customWidth="1"/>
    <col min="11779" max="11779" width="12.7109375" customWidth="1"/>
    <col min="11780" max="11780" width="12.140625" customWidth="1"/>
    <col min="11781" max="11781" width="15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7.140625" customWidth="1"/>
    <col min="12034" max="12034" width="13.5703125" customWidth="1"/>
    <col min="12035" max="12035" width="12.7109375" customWidth="1"/>
    <col min="12036" max="12036" width="12.140625" customWidth="1"/>
    <col min="12037" max="12037" width="15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7.140625" customWidth="1"/>
    <col min="12290" max="12290" width="13.5703125" customWidth="1"/>
    <col min="12291" max="12291" width="12.7109375" customWidth="1"/>
    <col min="12292" max="12292" width="12.140625" customWidth="1"/>
    <col min="12293" max="12293" width="15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7.140625" customWidth="1"/>
    <col min="12546" max="12546" width="13.5703125" customWidth="1"/>
    <col min="12547" max="12547" width="12.7109375" customWidth="1"/>
    <col min="12548" max="12548" width="12.140625" customWidth="1"/>
    <col min="12549" max="12549" width="15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7.140625" customWidth="1"/>
    <col min="12802" max="12802" width="13.5703125" customWidth="1"/>
    <col min="12803" max="12803" width="12.7109375" customWidth="1"/>
    <col min="12804" max="12804" width="12.140625" customWidth="1"/>
    <col min="12805" max="12805" width="15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7.140625" customWidth="1"/>
    <col min="13058" max="13058" width="13.5703125" customWidth="1"/>
    <col min="13059" max="13059" width="12.7109375" customWidth="1"/>
    <col min="13060" max="13060" width="12.140625" customWidth="1"/>
    <col min="13061" max="13061" width="15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7.140625" customWidth="1"/>
    <col min="13314" max="13314" width="13.5703125" customWidth="1"/>
    <col min="13315" max="13315" width="12.7109375" customWidth="1"/>
    <col min="13316" max="13316" width="12.140625" customWidth="1"/>
    <col min="13317" max="13317" width="15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7.140625" customWidth="1"/>
    <col min="13570" max="13570" width="13.5703125" customWidth="1"/>
    <col min="13571" max="13571" width="12.7109375" customWidth="1"/>
    <col min="13572" max="13572" width="12.140625" customWidth="1"/>
    <col min="13573" max="13573" width="15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7.140625" customWidth="1"/>
    <col min="13826" max="13826" width="13.5703125" customWidth="1"/>
    <col min="13827" max="13827" width="12.7109375" customWidth="1"/>
    <col min="13828" max="13828" width="12.140625" customWidth="1"/>
    <col min="13829" max="13829" width="15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7.140625" customWidth="1"/>
    <col min="14082" max="14082" width="13.5703125" customWidth="1"/>
    <col min="14083" max="14083" width="12.7109375" customWidth="1"/>
    <col min="14084" max="14084" width="12.140625" customWidth="1"/>
    <col min="14085" max="14085" width="15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7.140625" customWidth="1"/>
    <col min="14338" max="14338" width="13.5703125" customWidth="1"/>
    <col min="14339" max="14339" width="12.7109375" customWidth="1"/>
    <col min="14340" max="14340" width="12.140625" customWidth="1"/>
    <col min="14341" max="14341" width="15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7.140625" customWidth="1"/>
    <col min="14594" max="14594" width="13.5703125" customWidth="1"/>
    <col min="14595" max="14595" width="12.7109375" customWidth="1"/>
    <col min="14596" max="14596" width="12.140625" customWidth="1"/>
    <col min="14597" max="14597" width="15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7.140625" customWidth="1"/>
    <col min="14850" max="14850" width="13.5703125" customWidth="1"/>
    <col min="14851" max="14851" width="12.7109375" customWidth="1"/>
    <col min="14852" max="14852" width="12.140625" customWidth="1"/>
    <col min="14853" max="14853" width="15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7.140625" customWidth="1"/>
    <col min="15106" max="15106" width="13.5703125" customWidth="1"/>
    <col min="15107" max="15107" width="12.7109375" customWidth="1"/>
    <col min="15108" max="15108" width="12.140625" customWidth="1"/>
    <col min="15109" max="15109" width="15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7.140625" customWidth="1"/>
    <col min="15362" max="15362" width="13.5703125" customWidth="1"/>
    <col min="15363" max="15363" width="12.7109375" customWidth="1"/>
    <col min="15364" max="15364" width="12.140625" customWidth="1"/>
    <col min="15365" max="15365" width="15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7.140625" customWidth="1"/>
    <col min="15618" max="15618" width="13.5703125" customWidth="1"/>
    <col min="15619" max="15619" width="12.7109375" customWidth="1"/>
    <col min="15620" max="15620" width="12.140625" customWidth="1"/>
    <col min="15621" max="15621" width="15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7.140625" customWidth="1"/>
    <col min="15874" max="15874" width="13.5703125" customWidth="1"/>
    <col min="15875" max="15875" width="12.7109375" customWidth="1"/>
    <col min="15876" max="15876" width="12.140625" customWidth="1"/>
    <col min="15877" max="15877" width="15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7.140625" customWidth="1"/>
    <col min="16130" max="16130" width="13.5703125" customWidth="1"/>
    <col min="16131" max="16131" width="12.7109375" customWidth="1"/>
    <col min="16132" max="16132" width="12.140625" customWidth="1"/>
    <col min="16133" max="16133" width="15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49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45.75" thickBot="1">
      <c r="A5" s="72" t="s">
        <v>11</v>
      </c>
      <c r="B5" s="73">
        <f t="shared" ref="B5:B10" si="0">C5/2</f>
        <v>21808.5</v>
      </c>
      <c r="C5" s="91">
        <v>43617</v>
      </c>
      <c r="D5" s="66">
        <f t="shared" ref="D5:D10" si="1">+C5*1.5</f>
        <v>65425.5</v>
      </c>
      <c r="E5" s="66">
        <f t="shared" ref="E5:E10" si="2">+C5*2</f>
        <v>87234</v>
      </c>
      <c r="F5" s="47">
        <f t="shared" ref="F5:F10" si="3">+C5*2.5</f>
        <v>109042.5</v>
      </c>
      <c r="G5" s="47">
        <f t="shared" ref="G5:G10" si="4">+C5*3</f>
        <v>130851</v>
      </c>
      <c r="H5" s="47">
        <f t="shared" ref="H5:H10" si="5">+C5*3.5</f>
        <v>152659.5</v>
      </c>
      <c r="I5" s="47">
        <f t="shared" ref="I5:I10" si="6">+C5*4</f>
        <v>174468</v>
      </c>
      <c r="J5" s="47">
        <f t="shared" ref="J5:J10" si="7">+C5*4.5</f>
        <v>196276.5</v>
      </c>
      <c r="K5" s="48">
        <f t="shared" ref="K5:K10" si="8">+C5*5</f>
        <v>218085</v>
      </c>
    </row>
    <row r="6" spans="1:13" ht="45.75" thickBot="1">
      <c r="A6" s="72" t="s">
        <v>12</v>
      </c>
      <c r="B6" s="73">
        <f t="shared" si="0"/>
        <v>15247.5</v>
      </c>
      <c r="C6" s="91">
        <v>30495</v>
      </c>
      <c r="D6" s="66">
        <f t="shared" si="1"/>
        <v>45742.5</v>
      </c>
      <c r="E6" s="66">
        <f t="shared" si="2"/>
        <v>60990</v>
      </c>
      <c r="F6" s="47">
        <f t="shared" si="3"/>
        <v>76237.5</v>
      </c>
      <c r="G6" s="47">
        <f t="shared" si="4"/>
        <v>91485</v>
      </c>
      <c r="H6" s="47">
        <f t="shared" si="5"/>
        <v>106732.5</v>
      </c>
      <c r="I6" s="47">
        <f t="shared" si="6"/>
        <v>121980</v>
      </c>
      <c r="J6" s="47">
        <f t="shared" si="7"/>
        <v>137227.5</v>
      </c>
      <c r="K6" s="48">
        <f t="shared" si="8"/>
        <v>152475</v>
      </c>
      <c r="M6" s="92"/>
    </row>
    <row r="7" spans="1:13" ht="30.75" thickBot="1">
      <c r="A7" s="72" t="s">
        <v>13</v>
      </c>
      <c r="B7" s="73">
        <f t="shared" si="0"/>
        <v>21808.5</v>
      </c>
      <c r="C7" s="91">
        <v>43617</v>
      </c>
      <c r="D7" s="66">
        <f t="shared" si="1"/>
        <v>65425.5</v>
      </c>
      <c r="E7" s="66">
        <f t="shared" si="2"/>
        <v>87234</v>
      </c>
      <c r="F7" s="47">
        <f t="shared" si="3"/>
        <v>109042.5</v>
      </c>
      <c r="G7" s="47">
        <f t="shared" si="4"/>
        <v>130851</v>
      </c>
      <c r="H7" s="47">
        <f t="shared" si="5"/>
        <v>152659.5</v>
      </c>
      <c r="I7" s="47">
        <f t="shared" si="6"/>
        <v>174468</v>
      </c>
      <c r="J7" s="47">
        <f t="shared" si="7"/>
        <v>196276.5</v>
      </c>
      <c r="K7" s="48">
        <f t="shared" si="8"/>
        <v>218085</v>
      </c>
    </row>
    <row r="8" spans="1:13" ht="45.75" thickBot="1">
      <c r="A8" s="72" t="s">
        <v>14</v>
      </c>
      <c r="B8" s="73">
        <f t="shared" si="0"/>
        <v>18202</v>
      </c>
      <c r="C8" s="91">
        <v>36404</v>
      </c>
      <c r="D8" s="66">
        <f t="shared" si="1"/>
        <v>54606</v>
      </c>
      <c r="E8" s="66">
        <f t="shared" si="2"/>
        <v>72808</v>
      </c>
      <c r="F8" s="47">
        <f t="shared" si="3"/>
        <v>91010</v>
      </c>
      <c r="G8" s="47">
        <f t="shared" si="4"/>
        <v>109212</v>
      </c>
      <c r="H8" s="47">
        <f t="shared" si="5"/>
        <v>127414</v>
      </c>
      <c r="I8" s="47">
        <f t="shared" si="6"/>
        <v>145616</v>
      </c>
      <c r="J8" s="47">
        <f t="shared" si="7"/>
        <v>163818</v>
      </c>
      <c r="K8" s="48">
        <f t="shared" si="8"/>
        <v>182020</v>
      </c>
    </row>
    <row r="9" spans="1:13" ht="45.75" thickBot="1">
      <c r="A9" s="72" t="s">
        <v>15</v>
      </c>
      <c r="B9" s="73">
        <f t="shared" si="0"/>
        <v>26705.5</v>
      </c>
      <c r="C9" s="91">
        <v>53411</v>
      </c>
      <c r="D9" s="66">
        <f t="shared" si="1"/>
        <v>80116.5</v>
      </c>
      <c r="E9" s="66">
        <f t="shared" si="2"/>
        <v>106822</v>
      </c>
      <c r="F9" s="47">
        <f t="shared" si="3"/>
        <v>133527.5</v>
      </c>
      <c r="G9" s="47">
        <f t="shared" si="4"/>
        <v>160233</v>
      </c>
      <c r="H9" s="47">
        <f t="shared" si="5"/>
        <v>186938.5</v>
      </c>
      <c r="I9" s="47">
        <f t="shared" si="6"/>
        <v>213644</v>
      </c>
      <c r="J9" s="47">
        <f t="shared" si="7"/>
        <v>240349.5</v>
      </c>
      <c r="K9" s="48">
        <f t="shared" si="8"/>
        <v>267055</v>
      </c>
    </row>
    <row r="10" spans="1:13" ht="60">
      <c r="A10" s="72" t="s">
        <v>16</v>
      </c>
      <c r="B10" s="73">
        <f t="shared" si="0"/>
        <v>15247.5</v>
      </c>
      <c r="C10" s="91">
        <v>30495</v>
      </c>
      <c r="D10" s="66">
        <f t="shared" si="1"/>
        <v>45742.5</v>
      </c>
      <c r="E10" s="66">
        <f t="shared" si="2"/>
        <v>60990</v>
      </c>
      <c r="F10" s="47">
        <f t="shared" si="3"/>
        <v>76237.5</v>
      </c>
      <c r="G10" s="47">
        <f t="shared" si="4"/>
        <v>91485</v>
      </c>
      <c r="H10" s="47">
        <f t="shared" si="5"/>
        <v>106732.5</v>
      </c>
      <c r="I10" s="47">
        <f t="shared" si="6"/>
        <v>121980</v>
      </c>
      <c r="J10" s="47">
        <f t="shared" si="7"/>
        <v>137227.5</v>
      </c>
      <c r="K10" s="48">
        <f t="shared" si="8"/>
        <v>152475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C6" sqref="C6"/>
    </sheetView>
  </sheetViews>
  <sheetFormatPr baseColWidth="10" defaultRowHeight="15"/>
  <cols>
    <col min="1" max="1" width="35.85546875" customWidth="1"/>
    <col min="2" max="2" width="12.85546875" customWidth="1"/>
    <col min="3" max="3" width="16.85546875" customWidth="1"/>
    <col min="4" max="4" width="11.85546875" customWidth="1"/>
    <col min="5" max="5" width="12.42578125" customWidth="1"/>
    <col min="6" max="6" width="15.28515625" customWidth="1"/>
    <col min="7" max="8" width="13.28515625" bestFit="1" customWidth="1"/>
    <col min="9" max="9" width="14.42578125" customWidth="1"/>
    <col min="10" max="10" width="13.7109375" customWidth="1"/>
    <col min="11" max="11" width="14" customWidth="1"/>
    <col min="257" max="257" width="35.85546875" customWidth="1"/>
    <col min="258" max="258" width="12.85546875" customWidth="1"/>
    <col min="259" max="259" width="16.85546875" customWidth="1"/>
    <col min="260" max="260" width="11.85546875" customWidth="1"/>
    <col min="261" max="261" width="12.42578125" customWidth="1"/>
    <col min="262" max="262" width="15.28515625" customWidth="1"/>
    <col min="263" max="264" width="13.28515625" bestFit="1" customWidth="1"/>
    <col min="265" max="265" width="14.42578125" customWidth="1"/>
    <col min="266" max="266" width="13.7109375" customWidth="1"/>
    <col min="267" max="267" width="14" customWidth="1"/>
    <col min="513" max="513" width="35.85546875" customWidth="1"/>
    <col min="514" max="514" width="12.85546875" customWidth="1"/>
    <col min="515" max="515" width="16.85546875" customWidth="1"/>
    <col min="516" max="516" width="11.85546875" customWidth="1"/>
    <col min="517" max="517" width="12.42578125" customWidth="1"/>
    <col min="518" max="518" width="15.28515625" customWidth="1"/>
    <col min="519" max="520" width="13.28515625" bestFit="1" customWidth="1"/>
    <col min="521" max="521" width="14.42578125" customWidth="1"/>
    <col min="522" max="522" width="13.7109375" customWidth="1"/>
    <col min="523" max="523" width="14" customWidth="1"/>
    <col min="769" max="769" width="35.85546875" customWidth="1"/>
    <col min="770" max="770" width="12.85546875" customWidth="1"/>
    <col min="771" max="771" width="16.85546875" customWidth="1"/>
    <col min="772" max="772" width="11.85546875" customWidth="1"/>
    <col min="773" max="773" width="12.42578125" customWidth="1"/>
    <col min="774" max="774" width="15.28515625" customWidth="1"/>
    <col min="775" max="776" width="13.28515625" bestFit="1" customWidth="1"/>
    <col min="777" max="777" width="14.42578125" customWidth="1"/>
    <col min="778" max="778" width="13.7109375" customWidth="1"/>
    <col min="779" max="779" width="14" customWidth="1"/>
    <col min="1025" max="1025" width="35.85546875" customWidth="1"/>
    <col min="1026" max="1026" width="12.85546875" customWidth="1"/>
    <col min="1027" max="1027" width="16.85546875" customWidth="1"/>
    <col min="1028" max="1028" width="11.85546875" customWidth="1"/>
    <col min="1029" max="1029" width="12.42578125" customWidth="1"/>
    <col min="1030" max="1030" width="15.28515625" customWidth="1"/>
    <col min="1031" max="1032" width="13.28515625" bestFit="1" customWidth="1"/>
    <col min="1033" max="1033" width="14.42578125" customWidth="1"/>
    <col min="1034" max="1034" width="13.7109375" customWidth="1"/>
    <col min="1035" max="1035" width="14" customWidth="1"/>
    <col min="1281" max="1281" width="35.85546875" customWidth="1"/>
    <col min="1282" max="1282" width="12.85546875" customWidth="1"/>
    <col min="1283" max="1283" width="16.85546875" customWidth="1"/>
    <col min="1284" max="1284" width="11.85546875" customWidth="1"/>
    <col min="1285" max="1285" width="12.42578125" customWidth="1"/>
    <col min="1286" max="1286" width="15.28515625" customWidth="1"/>
    <col min="1287" max="1288" width="13.28515625" bestFit="1" customWidth="1"/>
    <col min="1289" max="1289" width="14.42578125" customWidth="1"/>
    <col min="1290" max="1290" width="13.7109375" customWidth="1"/>
    <col min="1291" max="1291" width="14" customWidth="1"/>
    <col min="1537" max="1537" width="35.85546875" customWidth="1"/>
    <col min="1538" max="1538" width="12.85546875" customWidth="1"/>
    <col min="1539" max="1539" width="16.85546875" customWidth="1"/>
    <col min="1540" max="1540" width="11.85546875" customWidth="1"/>
    <col min="1541" max="1541" width="12.42578125" customWidth="1"/>
    <col min="1542" max="1542" width="15.28515625" customWidth="1"/>
    <col min="1543" max="1544" width="13.28515625" bestFit="1" customWidth="1"/>
    <col min="1545" max="1545" width="14.42578125" customWidth="1"/>
    <col min="1546" max="1546" width="13.7109375" customWidth="1"/>
    <col min="1547" max="1547" width="14" customWidth="1"/>
    <col min="1793" max="1793" width="35.85546875" customWidth="1"/>
    <col min="1794" max="1794" width="12.85546875" customWidth="1"/>
    <col min="1795" max="1795" width="16.85546875" customWidth="1"/>
    <col min="1796" max="1796" width="11.85546875" customWidth="1"/>
    <col min="1797" max="1797" width="12.42578125" customWidth="1"/>
    <col min="1798" max="1798" width="15.28515625" customWidth="1"/>
    <col min="1799" max="1800" width="13.28515625" bestFit="1" customWidth="1"/>
    <col min="1801" max="1801" width="14.42578125" customWidth="1"/>
    <col min="1802" max="1802" width="13.7109375" customWidth="1"/>
    <col min="1803" max="1803" width="14" customWidth="1"/>
    <col min="2049" max="2049" width="35.85546875" customWidth="1"/>
    <col min="2050" max="2050" width="12.85546875" customWidth="1"/>
    <col min="2051" max="2051" width="16.85546875" customWidth="1"/>
    <col min="2052" max="2052" width="11.85546875" customWidth="1"/>
    <col min="2053" max="2053" width="12.42578125" customWidth="1"/>
    <col min="2054" max="2054" width="15.28515625" customWidth="1"/>
    <col min="2055" max="2056" width="13.28515625" bestFit="1" customWidth="1"/>
    <col min="2057" max="2057" width="14.42578125" customWidth="1"/>
    <col min="2058" max="2058" width="13.7109375" customWidth="1"/>
    <col min="2059" max="2059" width="14" customWidth="1"/>
    <col min="2305" max="2305" width="35.85546875" customWidth="1"/>
    <col min="2306" max="2306" width="12.85546875" customWidth="1"/>
    <col min="2307" max="2307" width="16.85546875" customWidth="1"/>
    <col min="2308" max="2308" width="11.85546875" customWidth="1"/>
    <col min="2309" max="2309" width="12.42578125" customWidth="1"/>
    <col min="2310" max="2310" width="15.28515625" customWidth="1"/>
    <col min="2311" max="2312" width="13.28515625" bestFit="1" customWidth="1"/>
    <col min="2313" max="2313" width="14.42578125" customWidth="1"/>
    <col min="2314" max="2314" width="13.7109375" customWidth="1"/>
    <col min="2315" max="2315" width="14" customWidth="1"/>
    <col min="2561" max="2561" width="35.85546875" customWidth="1"/>
    <col min="2562" max="2562" width="12.85546875" customWidth="1"/>
    <col min="2563" max="2563" width="16.85546875" customWidth="1"/>
    <col min="2564" max="2564" width="11.85546875" customWidth="1"/>
    <col min="2565" max="2565" width="12.42578125" customWidth="1"/>
    <col min="2566" max="2566" width="15.28515625" customWidth="1"/>
    <col min="2567" max="2568" width="13.28515625" bestFit="1" customWidth="1"/>
    <col min="2569" max="2569" width="14.42578125" customWidth="1"/>
    <col min="2570" max="2570" width="13.7109375" customWidth="1"/>
    <col min="2571" max="2571" width="14" customWidth="1"/>
    <col min="2817" max="2817" width="35.85546875" customWidth="1"/>
    <col min="2818" max="2818" width="12.85546875" customWidth="1"/>
    <col min="2819" max="2819" width="16.85546875" customWidth="1"/>
    <col min="2820" max="2820" width="11.85546875" customWidth="1"/>
    <col min="2821" max="2821" width="12.42578125" customWidth="1"/>
    <col min="2822" max="2822" width="15.28515625" customWidth="1"/>
    <col min="2823" max="2824" width="13.28515625" bestFit="1" customWidth="1"/>
    <col min="2825" max="2825" width="14.42578125" customWidth="1"/>
    <col min="2826" max="2826" width="13.7109375" customWidth="1"/>
    <col min="2827" max="2827" width="14" customWidth="1"/>
    <col min="3073" max="3073" width="35.85546875" customWidth="1"/>
    <col min="3074" max="3074" width="12.85546875" customWidth="1"/>
    <col min="3075" max="3075" width="16.85546875" customWidth="1"/>
    <col min="3076" max="3076" width="11.85546875" customWidth="1"/>
    <col min="3077" max="3077" width="12.42578125" customWidth="1"/>
    <col min="3078" max="3078" width="15.28515625" customWidth="1"/>
    <col min="3079" max="3080" width="13.28515625" bestFit="1" customWidth="1"/>
    <col min="3081" max="3081" width="14.42578125" customWidth="1"/>
    <col min="3082" max="3082" width="13.7109375" customWidth="1"/>
    <col min="3083" max="3083" width="14" customWidth="1"/>
    <col min="3329" max="3329" width="35.85546875" customWidth="1"/>
    <col min="3330" max="3330" width="12.85546875" customWidth="1"/>
    <col min="3331" max="3331" width="16.85546875" customWidth="1"/>
    <col min="3332" max="3332" width="11.85546875" customWidth="1"/>
    <col min="3333" max="3333" width="12.42578125" customWidth="1"/>
    <col min="3334" max="3334" width="15.28515625" customWidth="1"/>
    <col min="3335" max="3336" width="13.28515625" bestFit="1" customWidth="1"/>
    <col min="3337" max="3337" width="14.42578125" customWidth="1"/>
    <col min="3338" max="3338" width="13.7109375" customWidth="1"/>
    <col min="3339" max="3339" width="14" customWidth="1"/>
    <col min="3585" max="3585" width="35.85546875" customWidth="1"/>
    <col min="3586" max="3586" width="12.85546875" customWidth="1"/>
    <col min="3587" max="3587" width="16.85546875" customWidth="1"/>
    <col min="3588" max="3588" width="11.85546875" customWidth="1"/>
    <col min="3589" max="3589" width="12.42578125" customWidth="1"/>
    <col min="3590" max="3590" width="15.28515625" customWidth="1"/>
    <col min="3591" max="3592" width="13.28515625" bestFit="1" customWidth="1"/>
    <col min="3593" max="3593" width="14.42578125" customWidth="1"/>
    <col min="3594" max="3594" width="13.7109375" customWidth="1"/>
    <col min="3595" max="3595" width="14" customWidth="1"/>
    <col min="3841" max="3841" width="35.85546875" customWidth="1"/>
    <col min="3842" max="3842" width="12.85546875" customWidth="1"/>
    <col min="3843" max="3843" width="16.85546875" customWidth="1"/>
    <col min="3844" max="3844" width="11.85546875" customWidth="1"/>
    <col min="3845" max="3845" width="12.42578125" customWidth="1"/>
    <col min="3846" max="3846" width="15.28515625" customWidth="1"/>
    <col min="3847" max="3848" width="13.28515625" bestFit="1" customWidth="1"/>
    <col min="3849" max="3849" width="14.42578125" customWidth="1"/>
    <col min="3850" max="3850" width="13.7109375" customWidth="1"/>
    <col min="3851" max="3851" width="14" customWidth="1"/>
    <col min="4097" max="4097" width="35.85546875" customWidth="1"/>
    <col min="4098" max="4098" width="12.85546875" customWidth="1"/>
    <col min="4099" max="4099" width="16.85546875" customWidth="1"/>
    <col min="4100" max="4100" width="11.85546875" customWidth="1"/>
    <col min="4101" max="4101" width="12.42578125" customWidth="1"/>
    <col min="4102" max="4102" width="15.28515625" customWidth="1"/>
    <col min="4103" max="4104" width="13.28515625" bestFit="1" customWidth="1"/>
    <col min="4105" max="4105" width="14.42578125" customWidth="1"/>
    <col min="4106" max="4106" width="13.7109375" customWidth="1"/>
    <col min="4107" max="4107" width="14" customWidth="1"/>
    <col min="4353" max="4353" width="35.85546875" customWidth="1"/>
    <col min="4354" max="4354" width="12.85546875" customWidth="1"/>
    <col min="4355" max="4355" width="16.85546875" customWidth="1"/>
    <col min="4356" max="4356" width="11.85546875" customWidth="1"/>
    <col min="4357" max="4357" width="12.42578125" customWidth="1"/>
    <col min="4358" max="4358" width="15.28515625" customWidth="1"/>
    <col min="4359" max="4360" width="13.28515625" bestFit="1" customWidth="1"/>
    <col min="4361" max="4361" width="14.42578125" customWidth="1"/>
    <col min="4362" max="4362" width="13.7109375" customWidth="1"/>
    <col min="4363" max="4363" width="14" customWidth="1"/>
    <col min="4609" max="4609" width="35.85546875" customWidth="1"/>
    <col min="4610" max="4610" width="12.85546875" customWidth="1"/>
    <col min="4611" max="4611" width="16.85546875" customWidth="1"/>
    <col min="4612" max="4612" width="11.85546875" customWidth="1"/>
    <col min="4613" max="4613" width="12.42578125" customWidth="1"/>
    <col min="4614" max="4614" width="15.28515625" customWidth="1"/>
    <col min="4615" max="4616" width="13.28515625" bestFit="1" customWidth="1"/>
    <col min="4617" max="4617" width="14.42578125" customWidth="1"/>
    <col min="4618" max="4618" width="13.7109375" customWidth="1"/>
    <col min="4619" max="4619" width="14" customWidth="1"/>
    <col min="4865" max="4865" width="35.85546875" customWidth="1"/>
    <col min="4866" max="4866" width="12.85546875" customWidth="1"/>
    <col min="4867" max="4867" width="16.85546875" customWidth="1"/>
    <col min="4868" max="4868" width="11.85546875" customWidth="1"/>
    <col min="4869" max="4869" width="12.42578125" customWidth="1"/>
    <col min="4870" max="4870" width="15.28515625" customWidth="1"/>
    <col min="4871" max="4872" width="13.28515625" bestFit="1" customWidth="1"/>
    <col min="4873" max="4873" width="14.42578125" customWidth="1"/>
    <col min="4874" max="4874" width="13.7109375" customWidth="1"/>
    <col min="4875" max="4875" width="14" customWidth="1"/>
    <col min="5121" max="5121" width="35.85546875" customWidth="1"/>
    <col min="5122" max="5122" width="12.85546875" customWidth="1"/>
    <col min="5123" max="5123" width="16.85546875" customWidth="1"/>
    <col min="5124" max="5124" width="11.85546875" customWidth="1"/>
    <col min="5125" max="5125" width="12.42578125" customWidth="1"/>
    <col min="5126" max="5126" width="15.28515625" customWidth="1"/>
    <col min="5127" max="5128" width="13.28515625" bestFit="1" customWidth="1"/>
    <col min="5129" max="5129" width="14.42578125" customWidth="1"/>
    <col min="5130" max="5130" width="13.7109375" customWidth="1"/>
    <col min="5131" max="5131" width="14" customWidth="1"/>
    <col min="5377" max="5377" width="35.85546875" customWidth="1"/>
    <col min="5378" max="5378" width="12.85546875" customWidth="1"/>
    <col min="5379" max="5379" width="16.85546875" customWidth="1"/>
    <col min="5380" max="5380" width="11.85546875" customWidth="1"/>
    <col min="5381" max="5381" width="12.42578125" customWidth="1"/>
    <col min="5382" max="5382" width="15.28515625" customWidth="1"/>
    <col min="5383" max="5384" width="13.28515625" bestFit="1" customWidth="1"/>
    <col min="5385" max="5385" width="14.42578125" customWidth="1"/>
    <col min="5386" max="5386" width="13.7109375" customWidth="1"/>
    <col min="5387" max="5387" width="14" customWidth="1"/>
    <col min="5633" max="5633" width="35.85546875" customWidth="1"/>
    <col min="5634" max="5634" width="12.85546875" customWidth="1"/>
    <col min="5635" max="5635" width="16.85546875" customWidth="1"/>
    <col min="5636" max="5636" width="11.85546875" customWidth="1"/>
    <col min="5637" max="5637" width="12.42578125" customWidth="1"/>
    <col min="5638" max="5638" width="15.28515625" customWidth="1"/>
    <col min="5639" max="5640" width="13.28515625" bestFit="1" customWidth="1"/>
    <col min="5641" max="5641" width="14.42578125" customWidth="1"/>
    <col min="5642" max="5642" width="13.7109375" customWidth="1"/>
    <col min="5643" max="5643" width="14" customWidth="1"/>
    <col min="5889" max="5889" width="35.85546875" customWidth="1"/>
    <col min="5890" max="5890" width="12.85546875" customWidth="1"/>
    <col min="5891" max="5891" width="16.85546875" customWidth="1"/>
    <col min="5892" max="5892" width="11.85546875" customWidth="1"/>
    <col min="5893" max="5893" width="12.42578125" customWidth="1"/>
    <col min="5894" max="5894" width="15.28515625" customWidth="1"/>
    <col min="5895" max="5896" width="13.28515625" bestFit="1" customWidth="1"/>
    <col min="5897" max="5897" width="14.42578125" customWidth="1"/>
    <col min="5898" max="5898" width="13.7109375" customWidth="1"/>
    <col min="5899" max="5899" width="14" customWidth="1"/>
    <col min="6145" max="6145" width="35.85546875" customWidth="1"/>
    <col min="6146" max="6146" width="12.85546875" customWidth="1"/>
    <col min="6147" max="6147" width="16.85546875" customWidth="1"/>
    <col min="6148" max="6148" width="11.85546875" customWidth="1"/>
    <col min="6149" max="6149" width="12.42578125" customWidth="1"/>
    <col min="6150" max="6150" width="15.28515625" customWidth="1"/>
    <col min="6151" max="6152" width="13.28515625" bestFit="1" customWidth="1"/>
    <col min="6153" max="6153" width="14.42578125" customWidth="1"/>
    <col min="6154" max="6154" width="13.7109375" customWidth="1"/>
    <col min="6155" max="6155" width="14" customWidth="1"/>
    <col min="6401" max="6401" width="35.85546875" customWidth="1"/>
    <col min="6402" max="6402" width="12.85546875" customWidth="1"/>
    <col min="6403" max="6403" width="16.85546875" customWidth="1"/>
    <col min="6404" max="6404" width="11.85546875" customWidth="1"/>
    <col min="6405" max="6405" width="12.42578125" customWidth="1"/>
    <col min="6406" max="6406" width="15.28515625" customWidth="1"/>
    <col min="6407" max="6408" width="13.28515625" bestFit="1" customWidth="1"/>
    <col min="6409" max="6409" width="14.42578125" customWidth="1"/>
    <col min="6410" max="6410" width="13.7109375" customWidth="1"/>
    <col min="6411" max="6411" width="14" customWidth="1"/>
    <col min="6657" max="6657" width="35.85546875" customWidth="1"/>
    <col min="6658" max="6658" width="12.85546875" customWidth="1"/>
    <col min="6659" max="6659" width="16.85546875" customWidth="1"/>
    <col min="6660" max="6660" width="11.85546875" customWidth="1"/>
    <col min="6661" max="6661" width="12.42578125" customWidth="1"/>
    <col min="6662" max="6662" width="15.28515625" customWidth="1"/>
    <col min="6663" max="6664" width="13.28515625" bestFit="1" customWidth="1"/>
    <col min="6665" max="6665" width="14.42578125" customWidth="1"/>
    <col min="6666" max="6666" width="13.7109375" customWidth="1"/>
    <col min="6667" max="6667" width="14" customWidth="1"/>
    <col min="6913" max="6913" width="35.85546875" customWidth="1"/>
    <col min="6914" max="6914" width="12.85546875" customWidth="1"/>
    <col min="6915" max="6915" width="16.85546875" customWidth="1"/>
    <col min="6916" max="6916" width="11.85546875" customWidth="1"/>
    <col min="6917" max="6917" width="12.42578125" customWidth="1"/>
    <col min="6918" max="6918" width="15.28515625" customWidth="1"/>
    <col min="6919" max="6920" width="13.28515625" bestFit="1" customWidth="1"/>
    <col min="6921" max="6921" width="14.42578125" customWidth="1"/>
    <col min="6922" max="6922" width="13.7109375" customWidth="1"/>
    <col min="6923" max="6923" width="14" customWidth="1"/>
    <col min="7169" max="7169" width="35.85546875" customWidth="1"/>
    <col min="7170" max="7170" width="12.85546875" customWidth="1"/>
    <col min="7171" max="7171" width="16.85546875" customWidth="1"/>
    <col min="7172" max="7172" width="11.85546875" customWidth="1"/>
    <col min="7173" max="7173" width="12.42578125" customWidth="1"/>
    <col min="7174" max="7174" width="15.28515625" customWidth="1"/>
    <col min="7175" max="7176" width="13.28515625" bestFit="1" customWidth="1"/>
    <col min="7177" max="7177" width="14.42578125" customWidth="1"/>
    <col min="7178" max="7178" width="13.7109375" customWidth="1"/>
    <col min="7179" max="7179" width="14" customWidth="1"/>
    <col min="7425" max="7425" width="35.85546875" customWidth="1"/>
    <col min="7426" max="7426" width="12.85546875" customWidth="1"/>
    <col min="7427" max="7427" width="16.85546875" customWidth="1"/>
    <col min="7428" max="7428" width="11.85546875" customWidth="1"/>
    <col min="7429" max="7429" width="12.42578125" customWidth="1"/>
    <col min="7430" max="7430" width="15.28515625" customWidth="1"/>
    <col min="7431" max="7432" width="13.28515625" bestFit="1" customWidth="1"/>
    <col min="7433" max="7433" width="14.42578125" customWidth="1"/>
    <col min="7434" max="7434" width="13.7109375" customWidth="1"/>
    <col min="7435" max="7435" width="14" customWidth="1"/>
    <col min="7681" max="7681" width="35.85546875" customWidth="1"/>
    <col min="7682" max="7682" width="12.85546875" customWidth="1"/>
    <col min="7683" max="7683" width="16.85546875" customWidth="1"/>
    <col min="7684" max="7684" width="11.85546875" customWidth="1"/>
    <col min="7685" max="7685" width="12.42578125" customWidth="1"/>
    <col min="7686" max="7686" width="15.28515625" customWidth="1"/>
    <col min="7687" max="7688" width="13.28515625" bestFit="1" customWidth="1"/>
    <col min="7689" max="7689" width="14.42578125" customWidth="1"/>
    <col min="7690" max="7690" width="13.7109375" customWidth="1"/>
    <col min="7691" max="7691" width="14" customWidth="1"/>
    <col min="7937" max="7937" width="35.85546875" customWidth="1"/>
    <col min="7938" max="7938" width="12.85546875" customWidth="1"/>
    <col min="7939" max="7939" width="16.85546875" customWidth="1"/>
    <col min="7940" max="7940" width="11.85546875" customWidth="1"/>
    <col min="7941" max="7941" width="12.42578125" customWidth="1"/>
    <col min="7942" max="7942" width="15.28515625" customWidth="1"/>
    <col min="7943" max="7944" width="13.28515625" bestFit="1" customWidth="1"/>
    <col min="7945" max="7945" width="14.42578125" customWidth="1"/>
    <col min="7946" max="7946" width="13.7109375" customWidth="1"/>
    <col min="7947" max="7947" width="14" customWidth="1"/>
    <col min="8193" max="8193" width="35.85546875" customWidth="1"/>
    <col min="8194" max="8194" width="12.85546875" customWidth="1"/>
    <col min="8195" max="8195" width="16.85546875" customWidth="1"/>
    <col min="8196" max="8196" width="11.85546875" customWidth="1"/>
    <col min="8197" max="8197" width="12.42578125" customWidth="1"/>
    <col min="8198" max="8198" width="15.28515625" customWidth="1"/>
    <col min="8199" max="8200" width="13.28515625" bestFit="1" customWidth="1"/>
    <col min="8201" max="8201" width="14.42578125" customWidth="1"/>
    <col min="8202" max="8202" width="13.7109375" customWidth="1"/>
    <col min="8203" max="8203" width="14" customWidth="1"/>
    <col min="8449" max="8449" width="35.85546875" customWidth="1"/>
    <col min="8450" max="8450" width="12.85546875" customWidth="1"/>
    <col min="8451" max="8451" width="16.85546875" customWidth="1"/>
    <col min="8452" max="8452" width="11.85546875" customWidth="1"/>
    <col min="8453" max="8453" width="12.42578125" customWidth="1"/>
    <col min="8454" max="8454" width="15.28515625" customWidth="1"/>
    <col min="8455" max="8456" width="13.28515625" bestFit="1" customWidth="1"/>
    <col min="8457" max="8457" width="14.42578125" customWidth="1"/>
    <col min="8458" max="8458" width="13.7109375" customWidth="1"/>
    <col min="8459" max="8459" width="14" customWidth="1"/>
    <col min="8705" max="8705" width="35.85546875" customWidth="1"/>
    <col min="8706" max="8706" width="12.85546875" customWidth="1"/>
    <col min="8707" max="8707" width="16.85546875" customWidth="1"/>
    <col min="8708" max="8708" width="11.85546875" customWidth="1"/>
    <col min="8709" max="8709" width="12.42578125" customWidth="1"/>
    <col min="8710" max="8710" width="15.28515625" customWidth="1"/>
    <col min="8711" max="8712" width="13.28515625" bestFit="1" customWidth="1"/>
    <col min="8713" max="8713" width="14.42578125" customWidth="1"/>
    <col min="8714" max="8714" width="13.7109375" customWidth="1"/>
    <col min="8715" max="8715" width="14" customWidth="1"/>
    <col min="8961" max="8961" width="35.85546875" customWidth="1"/>
    <col min="8962" max="8962" width="12.85546875" customWidth="1"/>
    <col min="8963" max="8963" width="16.85546875" customWidth="1"/>
    <col min="8964" max="8964" width="11.85546875" customWidth="1"/>
    <col min="8965" max="8965" width="12.42578125" customWidth="1"/>
    <col min="8966" max="8966" width="15.28515625" customWidth="1"/>
    <col min="8967" max="8968" width="13.28515625" bestFit="1" customWidth="1"/>
    <col min="8969" max="8969" width="14.42578125" customWidth="1"/>
    <col min="8970" max="8970" width="13.7109375" customWidth="1"/>
    <col min="8971" max="8971" width="14" customWidth="1"/>
    <col min="9217" max="9217" width="35.85546875" customWidth="1"/>
    <col min="9218" max="9218" width="12.85546875" customWidth="1"/>
    <col min="9219" max="9219" width="16.85546875" customWidth="1"/>
    <col min="9220" max="9220" width="11.85546875" customWidth="1"/>
    <col min="9221" max="9221" width="12.42578125" customWidth="1"/>
    <col min="9222" max="9222" width="15.28515625" customWidth="1"/>
    <col min="9223" max="9224" width="13.28515625" bestFit="1" customWidth="1"/>
    <col min="9225" max="9225" width="14.42578125" customWidth="1"/>
    <col min="9226" max="9226" width="13.7109375" customWidth="1"/>
    <col min="9227" max="9227" width="14" customWidth="1"/>
    <col min="9473" max="9473" width="35.85546875" customWidth="1"/>
    <col min="9474" max="9474" width="12.85546875" customWidth="1"/>
    <col min="9475" max="9475" width="16.85546875" customWidth="1"/>
    <col min="9476" max="9476" width="11.85546875" customWidth="1"/>
    <col min="9477" max="9477" width="12.42578125" customWidth="1"/>
    <col min="9478" max="9478" width="15.28515625" customWidth="1"/>
    <col min="9479" max="9480" width="13.28515625" bestFit="1" customWidth="1"/>
    <col min="9481" max="9481" width="14.42578125" customWidth="1"/>
    <col min="9482" max="9482" width="13.7109375" customWidth="1"/>
    <col min="9483" max="9483" width="14" customWidth="1"/>
    <col min="9729" max="9729" width="35.85546875" customWidth="1"/>
    <col min="9730" max="9730" width="12.85546875" customWidth="1"/>
    <col min="9731" max="9731" width="16.85546875" customWidth="1"/>
    <col min="9732" max="9732" width="11.85546875" customWidth="1"/>
    <col min="9733" max="9733" width="12.42578125" customWidth="1"/>
    <col min="9734" max="9734" width="15.28515625" customWidth="1"/>
    <col min="9735" max="9736" width="13.28515625" bestFit="1" customWidth="1"/>
    <col min="9737" max="9737" width="14.42578125" customWidth="1"/>
    <col min="9738" max="9738" width="13.7109375" customWidth="1"/>
    <col min="9739" max="9739" width="14" customWidth="1"/>
    <col min="9985" max="9985" width="35.85546875" customWidth="1"/>
    <col min="9986" max="9986" width="12.85546875" customWidth="1"/>
    <col min="9987" max="9987" width="16.85546875" customWidth="1"/>
    <col min="9988" max="9988" width="11.85546875" customWidth="1"/>
    <col min="9989" max="9989" width="12.42578125" customWidth="1"/>
    <col min="9990" max="9990" width="15.28515625" customWidth="1"/>
    <col min="9991" max="9992" width="13.28515625" bestFit="1" customWidth="1"/>
    <col min="9993" max="9993" width="14.42578125" customWidth="1"/>
    <col min="9994" max="9994" width="13.7109375" customWidth="1"/>
    <col min="9995" max="9995" width="14" customWidth="1"/>
    <col min="10241" max="10241" width="35.85546875" customWidth="1"/>
    <col min="10242" max="10242" width="12.85546875" customWidth="1"/>
    <col min="10243" max="10243" width="16.85546875" customWidth="1"/>
    <col min="10244" max="10244" width="11.85546875" customWidth="1"/>
    <col min="10245" max="10245" width="12.42578125" customWidth="1"/>
    <col min="10246" max="10246" width="15.28515625" customWidth="1"/>
    <col min="10247" max="10248" width="13.28515625" bestFit="1" customWidth="1"/>
    <col min="10249" max="10249" width="14.42578125" customWidth="1"/>
    <col min="10250" max="10250" width="13.7109375" customWidth="1"/>
    <col min="10251" max="10251" width="14" customWidth="1"/>
    <col min="10497" max="10497" width="35.85546875" customWidth="1"/>
    <col min="10498" max="10498" width="12.85546875" customWidth="1"/>
    <col min="10499" max="10499" width="16.85546875" customWidth="1"/>
    <col min="10500" max="10500" width="11.85546875" customWidth="1"/>
    <col min="10501" max="10501" width="12.42578125" customWidth="1"/>
    <col min="10502" max="10502" width="15.28515625" customWidth="1"/>
    <col min="10503" max="10504" width="13.28515625" bestFit="1" customWidth="1"/>
    <col min="10505" max="10505" width="14.42578125" customWidth="1"/>
    <col min="10506" max="10506" width="13.7109375" customWidth="1"/>
    <col min="10507" max="10507" width="14" customWidth="1"/>
    <col min="10753" max="10753" width="35.85546875" customWidth="1"/>
    <col min="10754" max="10754" width="12.85546875" customWidth="1"/>
    <col min="10755" max="10755" width="16.85546875" customWidth="1"/>
    <col min="10756" max="10756" width="11.85546875" customWidth="1"/>
    <col min="10757" max="10757" width="12.42578125" customWidth="1"/>
    <col min="10758" max="10758" width="15.28515625" customWidth="1"/>
    <col min="10759" max="10760" width="13.28515625" bestFit="1" customWidth="1"/>
    <col min="10761" max="10761" width="14.42578125" customWidth="1"/>
    <col min="10762" max="10762" width="13.7109375" customWidth="1"/>
    <col min="10763" max="10763" width="14" customWidth="1"/>
    <col min="11009" max="11009" width="35.85546875" customWidth="1"/>
    <col min="11010" max="11010" width="12.85546875" customWidth="1"/>
    <col min="11011" max="11011" width="16.85546875" customWidth="1"/>
    <col min="11012" max="11012" width="11.85546875" customWidth="1"/>
    <col min="11013" max="11013" width="12.42578125" customWidth="1"/>
    <col min="11014" max="11014" width="15.28515625" customWidth="1"/>
    <col min="11015" max="11016" width="13.28515625" bestFit="1" customWidth="1"/>
    <col min="11017" max="11017" width="14.42578125" customWidth="1"/>
    <col min="11018" max="11018" width="13.7109375" customWidth="1"/>
    <col min="11019" max="11019" width="14" customWidth="1"/>
    <col min="11265" max="11265" width="35.85546875" customWidth="1"/>
    <col min="11266" max="11266" width="12.85546875" customWidth="1"/>
    <col min="11267" max="11267" width="16.85546875" customWidth="1"/>
    <col min="11268" max="11268" width="11.85546875" customWidth="1"/>
    <col min="11269" max="11269" width="12.42578125" customWidth="1"/>
    <col min="11270" max="11270" width="15.28515625" customWidth="1"/>
    <col min="11271" max="11272" width="13.28515625" bestFit="1" customWidth="1"/>
    <col min="11273" max="11273" width="14.42578125" customWidth="1"/>
    <col min="11274" max="11274" width="13.7109375" customWidth="1"/>
    <col min="11275" max="11275" width="14" customWidth="1"/>
    <col min="11521" max="11521" width="35.85546875" customWidth="1"/>
    <col min="11522" max="11522" width="12.85546875" customWidth="1"/>
    <col min="11523" max="11523" width="16.85546875" customWidth="1"/>
    <col min="11524" max="11524" width="11.85546875" customWidth="1"/>
    <col min="11525" max="11525" width="12.42578125" customWidth="1"/>
    <col min="11526" max="11526" width="15.28515625" customWidth="1"/>
    <col min="11527" max="11528" width="13.28515625" bestFit="1" customWidth="1"/>
    <col min="11529" max="11529" width="14.42578125" customWidth="1"/>
    <col min="11530" max="11530" width="13.7109375" customWidth="1"/>
    <col min="11531" max="11531" width="14" customWidth="1"/>
    <col min="11777" max="11777" width="35.85546875" customWidth="1"/>
    <col min="11778" max="11778" width="12.85546875" customWidth="1"/>
    <col min="11779" max="11779" width="16.85546875" customWidth="1"/>
    <col min="11780" max="11780" width="11.85546875" customWidth="1"/>
    <col min="11781" max="11781" width="12.42578125" customWidth="1"/>
    <col min="11782" max="11782" width="15.28515625" customWidth="1"/>
    <col min="11783" max="11784" width="13.28515625" bestFit="1" customWidth="1"/>
    <col min="11785" max="11785" width="14.42578125" customWidth="1"/>
    <col min="11786" max="11786" width="13.7109375" customWidth="1"/>
    <col min="11787" max="11787" width="14" customWidth="1"/>
    <col min="12033" max="12033" width="35.85546875" customWidth="1"/>
    <col min="12034" max="12034" width="12.85546875" customWidth="1"/>
    <col min="12035" max="12035" width="16.85546875" customWidth="1"/>
    <col min="12036" max="12036" width="11.85546875" customWidth="1"/>
    <col min="12037" max="12037" width="12.42578125" customWidth="1"/>
    <col min="12038" max="12038" width="15.28515625" customWidth="1"/>
    <col min="12039" max="12040" width="13.28515625" bestFit="1" customWidth="1"/>
    <col min="12041" max="12041" width="14.42578125" customWidth="1"/>
    <col min="12042" max="12042" width="13.7109375" customWidth="1"/>
    <col min="12043" max="12043" width="14" customWidth="1"/>
    <col min="12289" max="12289" width="35.85546875" customWidth="1"/>
    <col min="12290" max="12290" width="12.85546875" customWidth="1"/>
    <col min="12291" max="12291" width="16.85546875" customWidth="1"/>
    <col min="12292" max="12292" width="11.85546875" customWidth="1"/>
    <col min="12293" max="12293" width="12.42578125" customWidth="1"/>
    <col min="12294" max="12294" width="15.28515625" customWidth="1"/>
    <col min="12295" max="12296" width="13.28515625" bestFit="1" customWidth="1"/>
    <col min="12297" max="12297" width="14.42578125" customWidth="1"/>
    <col min="12298" max="12298" width="13.7109375" customWidth="1"/>
    <col min="12299" max="12299" width="14" customWidth="1"/>
    <col min="12545" max="12545" width="35.85546875" customWidth="1"/>
    <col min="12546" max="12546" width="12.85546875" customWidth="1"/>
    <col min="12547" max="12547" width="16.85546875" customWidth="1"/>
    <col min="12548" max="12548" width="11.85546875" customWidth="1"/>
    <col min="12549" max="12549" width="12.42578125" customWidth="1"/>
    <col min="12550" max="12550" width="15.28515625" customWidth="1"/>
    <col min="12551" max="12552" width="13.28515625" bestFit="1" customWidth="1"/>
    <col min="12553" max="12553" width="14.42578125" customWidth="1"/>
    <col min="12554" max="12554" width="13.7109375" customWidth="1"/>
    <col min="12555" max="12555" width="14" customWidth="1"/>
    <col min="12801" max="12801" width="35.85546875" customWidth="1"/>
    <col min="12802" max="12802" width="12.85546875" customWidth="1"/>
    <col min="12803" max="12803" width="16.85546875" customWidth="1"/>
    <col min="12804" max="12804" width="11.85546875" customWidth="1"/>
    <col min="12805" max="12805" width="12.42578125" customWidth="1"/>
    <col min="12806" max="12806" width="15.28515625" customWidth="1"/>
    <col min="12807" max="12808" width="13.28515625" bestFit="1" customWidth="1"/>
    <col min="12809" max="12809" width="14.42578125" customWidth="1"/>
    <col min="12810" max="12810" width="13.7109375" customWidth="1"/>
    <col min="12811" max="12811" width="14" customWidth="1"/>
    <col min="13057" max="13057" width="35.85546875" customWidth="1"/>
    <col min="13058" max="13058" width="12.85546875" customWidth="1"/>
    <col min="13059" max="13059" width="16.85546875" customWidth="1"/>
    <col min="13060" max="13060" width="11.85546875" customWidth="1"/>
    <col min="13061" max="13061" width="12.42578125" customWidth="1"/>
    <col min="13062" max="13062" width="15.28515625" customWidth="1"/>
    <col min="13063" max="13064" width="13.28515625" bestFit="1" customWidth="1"/>
    <col min="13065" max="13065" width="14.42578125" customWidth="1"/>
    <col min="13066" max="13066" width="13.7109375" customWidth="1"/>
    <col min="13067" max="13067" width="14" customWidth="1"/>
    <col min="13313" max="13313" width="35.85546875" customWidth="1"/>
    <col min="13314" max="13314" width="12.85546875" customWidth="1"/>
    <col min="13315" max="13315" width="16.85546875" customWidth="1"/>
    <col min="13316" max="13316" width="11.85546875" customWidth="1"/>
    <col min="13317" max="13317" width="12.42578125" customWidth="1"/>
    <col min="13318" max="13318" width="15.28515625" customWidth="1"/>
    <col min="13319" max="13320" width="13.28515625" bestFit="1" customWidth="1"/>
    <col min="13321" max="13321" width="14.42578125" customWidth="1"/>
    <col min="13322" max="13322" width="13.7109375" customWidth="1"/>
    <col min="13323" max="13323" width="14" customWidth="1"/>
    <col min="13569" max="13569" width="35.85546875" customWidth="1"/>
    <col min="13570" max="13570" width="12.85546875" customWidth="1"/>
    <col min="13571" max="13571" width="16.85546875" customWidth="1"/>
    <col min="13572" max="13572" width="11.85546875" customWidth="1"/>
    <col min="13573" max="13573" width="12.42578125" customWidth="1"/>
    <col min="13574" max="13574" width="15.28515625" customWidth="1"/>
    <col min="13575" max="13576" width="13.28515625" bestFit="1" customWidth="1"/>
    <col min="13577" max="13577" width="14.42578125" customWidth="1"/>
    <col min="13578" max="13578" width="13.7109375" customWidth="1"/>
    <col min="13579" max="13579" width="14" customWidth="1"/>
    <col min="13825" max="13825" width="35.85546875" customWidth="1"/>
    <col min="13826" max="13826" width="12.85546875" customWidth="1"/>
    <col min="13827" max="13827" width="16.85546875" customWidth="1"/>
    <col min="13828" max="13828" width="11.85546875" customWidth="1"/>
    <col min="13829" max="13829" width="12.42578125" customWidth="1"/>
    <col min="13830" max="13830" width="15.28515625" customWidth="1"/>
    <col min="13831" max="13832" width="13.28515625" bestFit="1" customWidth="1"/>
    <col min="13833" max="13833" width="14.42578125" customWidth="1"/>
    <col min="13834" max="13834" width="13.7109375" customWidth="1"/>
    <col min="13835" max="13835" width="14" customWidth="1"/>
    <col min="14081" max="14081" width="35.85546875" customWidth="1"/>
    <col min="14082" max="14082" width="12.85546875" customWidth="1"/>
    <col min="14083" max="14083" width="16.85546875" customWidth="1"/>
    <col min="14084" max="14084" width="11.85546875" customWidth="1"/>
    <col min="14085" max="14085" width="12.42578125" customWidth="1"/>
    <col min="14086" max="14086" width="15.28515625" customWidth="1"/>
    <col min="14087" max="14088" width="13.28515625" bestFit="1" customWidth="1"/>
    <col min="14089" max="14089" width="14.42578125" customWidth="1"/>
    <col min="14090" max="14090" width="13.7109375" customWidth="1"/>
    <col min="14091" max="14091" width="14" customWidth="1"/>
    <col min="14337" max="14337" width="35.85546875" customWidth="1"/>
    <col min="14338" max="14338" width="12.85546875" customWidth="1"/>
    <col min="14339" max="14339" width="16.85546875" customWidth="1"/>
    <col min="14340" max="14340" width="11.85546875" customWidth="1"/>
    <col min="14341" max="14341" width="12.42578125" customWidth="1"/>
    <col min="14342" max="14342" width="15.28515625" customWidth="1"/>
    <col min="14343" max="14344" width="13.28515625" bestFit="1" customWidth="1"/>
    <col min="14345" max="14345" width="14.42578125" customWidth="1"/>
    <col min="14346" max="14346" width="13.7109375" customWidth="1"/>
    <col min="14347" max="14347" width="14" customWidth="1"/>
    <col min="14593" max="14593" width="35.85546875" customWidth="1"/>
    <col min="14594" max="14594" width="12.85546875" customWidth="1"/>
    <col min="14595" max="14595" width="16.85546875" customWidth="1"/>
    <col min="14596" max="14596" width="11.85546875" customWidth="1"/>
    <col min="14597" max="14597" width="12.42578125" customWidth="1"/>
    <col min="14598" max="14598" width="15.28515625" customWidth="1"/>
    <col min="14599" max="14600" width="13.28515625" bestFit="1" customWidth="1"/>
    <col min="14601" max="14601" width="14.42578125" customWidth="1"/>
    <col min="14602" max="14602" width="13.7109375" customWidth="1"/>
    <col min="14603" max="14603" width="14" customWidth="1"/>
    <col min="14849" max="14849" width="35.85546875" customWidth="1"/>
    <col min="14850" max="14850" width="12.85546875" customWidth="1"/>
    <col min="14851" max="14851" width="16.85546875" customWidth="1"/>
    <col min="14852" max="14852" width="11.85546875" customWidth="1"/>
    <col min="14853" max="14853" width="12.42578125" customWidth="1"/>
    <col min="14854" max="14854" width="15.28515625" customWidth="1"/>
    <col min="14855" max="14856" width="13.28515625" bestFit="1" customWidth="1"/>
    <col min="14857" max="14857" width="14.42578125" customWidth="1"/>
    <col min="14858" max="14858" width="13.7109375" customWidth="1"/>
    <col min="14859" max="14859" width="14" customWidth="1"/>
    <col min="15105" max="15105" width="35.85546875" customWidth="1"/>
    <col min="15106" max="15106" width="12.85546875" customWidth="1"/>
    <col min="15107" max="15107" width="16.85546875" customWidth="1"/>
    <col min="15108" max="15108" width="11.85546875" customWidth="1"/>
    <col min="15109" max="15109" width="12.42578125" customWidth="1"/>
    <col min="15110" max="15110" width="15.28515625" customWidth="1"/>
    <col min="15111" max="15112" width="13.28515625" bestFit="1" customWidth="1"/>
    <col min="15113" max="15113" width="14.42578125" customWidth="1"/>
    <col min="15114" max="15114" width="13.7109375" customWidth="1"/>
    <col min="15115" max="15115" width="14" customWidth="1"/>
    <col min="15361" max="15361" width="35.85546875" customWidth="1"/>
    <col min="15362" max="15362" width="12.85546875" customWidth="1"/>
    <col min="15363" max="15363" width="16.85546875" customWidth="1"/>
    <col min="15364" max="15364" width="11.85546875" customWidth="1"/>
    <col min="15365" max="15365" width="12.42578125" customWidth="1"/>
    <col min="15366" max="15366" width="15.28515625" customWidth="1"/>
    <col min="15367" max="15368" width="13.28515625" bestFit="1" customWidth="1"/>
    <col min="15369" max="15369" width="14.42578125" customWidth="1"/>
    <col min="15370" max="15370" width="13.7109375" customWidth="1"/>
    <col min="15371" max="15371" width="14" customWidth="1"/>
    <col min="15617" max="15617" width="35.85546875" customWidth="1"/>
    <col min="15618" max="15618" width="12.85546875" customWidth="1"/>
    <col min="15619" max="15619" width="16.85546875" customWidth="1"/>
    <col min="15620" max="15620" width="11.85546875" customWidth="1"/>
    <col min="15621" max="15621" width="12.42578125" customWidth="1"/>
    <col min="15622" max="15622" width="15.28515625" customWidth="1"/>
    <col min="15623" max="15624" width="13.28515625" bestFit="1" customWidth="1"/>
    <col min="15625" max="15625" width="14.42578125" customWidth="1"/>
    <col min="15626" max="15626" width="13.7109375" customWidth="1"/>
    <col min="15627" max="15627" width="14" customWidth="1"/>
    <col min="15873" max="15873" width="35.85546875" customWidth="1"/>
    <col min="15874" max="15874" width="12.85546875" customWidth="1"/>
    <col min="15875" max="15875" width="16.85546875" customWidth="1"/>
    <col min="15876" max="15876" width="11.85546875" customWidth="1"/>
    <col min="15877" max="15877" width="12.42578125" customWidth="1"/>
    <col min="15878" max="15878" width="15.28515625" customWidth="1"/>
    <col min="15879" max="15880" width="13.28515625" bestFit="1" customWidth="1"/>
    <col min="15881" max="15881" width="14.42578125" customWidth="1"/>
    <col min="15882" max="15882" width="13.7109375" customWidth="1"/>
    <col min="15883" max="15883" width="14" customWidth="1"/>
    <col min="16129" max="16129" width="35.85546875" customWidth="1"/>
    <col min="16130" max="16130" width="12.85546875" customWidth="1"/>
    <col min="16131" max="16131" width="16.85546875" customWidth="1"/>
    <col min="16132" max="16132" width="11.85546875" customWidth="1"/>
    <col min="16133" max="16133" width="12.42578125" customWidth="1"/>
    <col min="16134" max="16134" width="15.28515625" customWidth="1"/>
    <col min="16135" max="16136" width="13.28515625" bestFit="1" customWidth="1"/>
    <col min="16137" max="16137" width="14.42578125" customWidth="1"/>
    <col min="16138" max="16138" width="13.7109375" customWidth="1"/>
    <col min="16139" max="16139" width="14" customWidth="1"/>
  </cols>
  <sheetData>
    <row r="1" spans="1:13" ht="16.5" thickBot="1">
      <c r="A1" s="148" t="s">
        <v>48</v>
      </c>
      <c r="B1" s="149"/>
      <c r="C1" s="149"/>
      <c r="D1" s="149"/>
      <c r="E1" s="149"/>
      <c r="F1" s="149"/>
      <c r="G1" s="149"/>
      <c r="H1" s="149"/>
      <c r="I1" s="149"/>
      <c r="J1" s="149"/>
      <c r="K1" s="150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3" ht="48" thickBot="1">
      <c r="A5" s="93" t="s">
        <v>11</v>
      </c>
      <c r="B5" s="91">
        <f t="shared" ref="B5:B10" si="0">C5/2</f>
        <v>19472</v>
      </c>
      <c r="C5" s="91">
        <v>38944</v>
      </c>
      <c r="D5" s="94">
        <f t="shared" ref="D5:D10" si="1">+C5*1.5</f>
        <v>58416</v>
      </c>
      <c r="E5" s="94">
        <f t="shared" ref="E5:E10" si="2">+C5*2</f>
        <v>77888</v>
      </c>
      <c r="F5" s="94">
        <f t="shared" ref="F5:F10" si="3">+C5*2.5</f>
        <v>97360</v>
      </c>
      <c r="G5" s="94">
        <f t="shared" ref="G5:G10" si="4">+C5*3</f>
        <v>116832</v>
      </c>
      <c r="H5" s="94">
        <f t="shared" ref="H5:H10" si="5">+C5*3.5</f>
        <v>136304</v>
      </c>
      <c r="I5" s="94">
        <f t="shared" ref="I5:I10" si="6">+C5*4</f>
        <v>155776</v>
      </c>
      <c r="J5" s="94">
        <f t="shared" ref="J5:J10" si="7">+C5*4.5</f>
        <v>175248</v>
      </c>
      <c r="K5" s="95">
        <f t="shared" ref="K5:K10" si="8">+C5*5</f>
        <v>194720</v>
      </c>
    </row>
    <row r="6" spans="1:13" ht="48" thickBot="1">
      <c r="A6" s="93" t="s">
        <v>12</v>
      </c>
      <c r="B6" s="91">
        <f t="shared" si="0"/>
        <v>13614</v>
      </c>
      <c r="C6" s="91">
        <v>27228</v>
      </c>
      <c r="D6" s="94">
        <f t="shared" si="1"/>
        <v>40842</v>
      </c>
      <c r="E6" s="94">
        <f t="shared" si="2"/>
        <v>54456</v>
      </c>
      <c r="F6" s="94">
        <f t="shared" si="3"/>
        <v>68070</v>
      </c>
      <c r="G6" s="94">
        <f t="shared" si="4"/>
        <v>81684</v>
      </c>
      <c r="H6" s="94">
        <f t="shared" si="5"/>
        <v>95298</v>
      </c>
      <c r="I6" s="94">
        <f t="shared" si="6"/>
        <v>108912</v>
      </c>
      <c r="J6" s="94">
        <f t="shared" si="7"/>
        <v>122526</v>
      </c>
      <c r="K6" s="95">
        <f t="shared" si="8"/>
        <v>136140</v>
      </c>
      <c r="M6" s="92"/>
    </row>
    <row r="7" spans="1:13" ht="32.25" thickBot="1">
      <c r="A7" s="93" t="s">
        <v>13</v>
      </c>
      <c r="B7" s="91">
        <f t="shared" si="0"/>
        <v>19472</v>
      </c>
      <c r="C7" s="91">
        <v>38944</v>
      </c>
      <c r="D7" s="94">
        <f t="shared" si="1"/>
        <v>58416</v>
      </c>
      <c r="E7" s="94">
        <f t="shared" si="2"/>
        <v>77888</v>
      </c>
      <c r="F7" s="94">
        <f t="shared" si="3"/>
        <v>97360</v>
      </c>
      <c r="G7" s="94">
        <f t="shared" si="4"/>
        <v>116832</v>
      </c>
      <c r="H7" s="94">
        <f t="shared" si="5"/>
        <v>136304</v>
      </c>
      <c r="I7" s="94">
        <f t="shared" si="6"/>
        <v>155776</v>
      </c>
      <c r="J7" s="94">
        <f t="shared" si="7"/>
        <v>175248</v>
      </c>
      <c r="K7" s="95">
        <f t="shared" si="8"/>
        <v>194720</v>
      </c>
    </row>
    <row r="8" spans="1:13" ht="48" thickBot="1">
      <c r="A8" s="93" t="s">
        <v>14</v>
      </c>
      <c r="B8" s="91">
        <f t="shared" si="0"/>
        <v>16252</v>
      </c>
      <c r="C8" s="91">
        <v>32504</v>
      </c>
      <c r="D8" s="94">
        <f t="shared" si="1"/>
        <v>48756</v>
      </c>
      <c r="E8" s="94">
        <f t="shared" si="2"/>
        <v>65008</v>
      </c>
      <c r="F8" s="94">
        <f t="shared" si="3"/>
        <v>81260</v>
      </c>
      <c r="G8" s="94">
        <f t="shared" si="4"/>
        <v>97512</v>
      </c>
      <c r="H8" s="94">
        <f t="shared" si="5"/>
        <v>113764</v>
      </c>
      <c r="I8" s="94">
        <f t="shared" si="6"/>
        <v>130016</v>
      </c>
      <c r="J8" s="94">
        <f t="shared" si="7"/>
        <v>146268</v>
      </c>
      <c r="K8" s="95">
        <f t="shared" si="8"/>
        <v>162520</v>
      </c>
    </row>
    <row r="9" spans="1:13" ht="48" thickBot="1">
      <c r="A9" s="93" t="s">
        <v>15</v>
      </c>
      <c r="B9" s="91">
        <f t="shared" si="0"/>
        <v>23844</v>
      </c>
      <c r="C9" s="91">
        <v>47688</v>
      </c>
      <c r="D9" s="94">
        <f t="shared" si="1"/>
        <v>71532</v>
      </c>
      <c r="E9" s="94">
        <f t="shared" si="2"/>
        <v>95376</v>
      </c>
      <c r="F9" s="94">
        <f t="shared" si="3"/>
        <v>119220</v>
      </c>
      <c r="G9" s="94">
        <f t="shared" si="4"/>
        <v>143064</v>
      </c>
      <c r="H9" s="94">
        <f t="shared" si="5"/>
        <v>166908</v>
      </c>
      <c r="I9" s="94">
        <f t="shared" si="6"/>
        <v>190752</v>
      </c>
      <c r="J9" s="94">
        <f t="shared" si="7"/>
        <v>214596</v>
      </c>
      <c r="K9" s="95">
        <f t="shared" si="8"/>
        <v>238440</v>
      </c>
    </row>
    <row r="10" spans="1:13" ht="63">
      <c r="A10" s="93" t="s">
        <v>16</v>
      </c>
      <c r="B10" s="91">
        <f t="shared" si="0"/>
        <v>13614</v>
      </c>
      <c r="C10" s="91">
        <v>27228</v>
      </c>
      <c r="D10" s="94">
        <f t="shared" si="1"/>
        <v>40842</v>
      </c>
      <c r="E10" s="94">
        <f t="shared" si="2"/>
        <v>54456</v>
      </c>
      <c r="F10" s="94">
        <f t="shared" si="3"/>
        <v>68070</v>
      </c>
      <c r="G10" s="94">
        <f t="shared" si="4"/>
        <v>81684</v>
      </c>
      <c r="H10" s="94">
        <f t="shared" si="5"/>
        <v>95298</v>
      </c>
      <c r="I10" s="94">
        <f t="shared" si="6"/>
        <v>108912</v>
      </c>
      <c r="J10" s="94">
        <f t="shared" si="7"/>
        <v>122526</v>
      </c>
      <c r="K10" s="95">
        <f t="shared" si="8"/>
        <v>136140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0" sqref="B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47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16786</v>
      </c>
      <c r="C5" s="46">
        <v>33572</v>
      </c>
      <c r="D5" s="47">
        <f t="shared" ref="D5:D10" si="1">+C5*1.5</f>
        <v>50358</v>
      </c>
      <c r="E5" s="47">
        <f t="shared" ref="E5:E10" si="2">+C5*2</f>
        <v>67144</v>
      </c>
      <c r="F5" s="47">
        <f t="shared" ref="F5:F10" si="3">+C5*2.5</f>
        <v>83930</v>
      </c>
      <c r="G5" s="47">
        <f t="shared" ref="G5:G10" si="4">+C5*3</f>
        <v>100716</v>
      </c>
      <c r="H5" s="47">
        <f t="shared" ref="H5:H10" si="5">+C5*3.5</f>
        <v>117502</v>
      </c>
      <c r="I5" s="47">
        <f t="shared" ref="I5:I10" si="6">+C5*4</f>
        <v>134288</v>
      </c>
      <c r="J5" s="47">
        <f t="shared" ref="J5:J10" si="7">+C5*4.5</f>
        <v>151074</v>
      </c>
      <c r="K5" s="48">
        <f t="shared" ref="K5:K10" si="8">+C5*5</f>
        <v>167860</v>
      </c>
    </row>
    <row r="6" spans="1:13" ht="34.5" thickBot="1">
      <c r="A6" s="44" t="s">
        <v>12</v>
      </c>
      <c r="B6" s="45">
        <f t="shared" si="0"/>
        <v>11736</v>
      </c>
      <c r="C6" s="46">
        <v>23472</v>
      </c>
      <c r="D6" s="47">
        <f t="shared" si="1"/>
        <v>35208</v>
      </c>
      <c r="E6" s="47">
        <f t="shared" si="2"/>
        <v>46944</v>
      </c>
      <c r="F6" s="47">
        <f t="shared" si="3"/>
        <v>58680</v>
      </c>
      <c r="G6" s="47">
        <f t="shared" si="4"/>
        <v>70416</v>
      </c>
      <c r="H6" s="47">
        <f t="shared" si="5"/>
        <v>82152</v>
      </c>
      <c r="I6" s="47">
        <f t="shared" si="6"/>
        <v>93888</v>
      </c>
      <c r="J6" s="47">
        <f t="shared" si="7"/>
        <v>105624</v>
      </c>
      <c r="K6" s="48">
        <f t="shared" si="8"/>
        <v>117360</v>
      </c>
      <c r="M6" s="92"/>
    </row>
    <row r="7" spans="1:13" ht="23.25" thickBot="1">
      <c r="A7" s="44" t="s">
        <v>13</v>
      </c>
      <c r="B7" s="45">
        <f t="shared" si="0"/>
        <v>16786</v>
      </c>
      <c r="C7" s="46">
        <v>33572</v>
      </c>
      <c r="D7" s="47">
        <f t="shared" si="1"/>
        <v>50358</v>
      </c>
      <c r="E7" s="47">
        <f t="shared" si="2"/>
        <v>67144</v>
      </c>
      <c r="F7" s="47">
        <f t="shared" si="3"/>
        <v>83930</v>
      </c>
      <c r="G7" s="47">
        <f t="shared" si="4"/>
        <v>100716</v>
      </c>
      <c r="H7" s="47">
        <f t="shared" si="5"/>
        <v>117502</v>
      </c>
      <c r="I7" s="47">
        <f t="shared" si="6"/>
        <v>134288</v>
      </c>
      <c r="J7" s="47">
        <f t="shared" si="7"/>
        <v>151074</v>
      </c>
      <c r="K7" s="48">
        <f t="shared" si="8"/>
        <v>167860</v>
      </c>
    </row>
    <row r="8" spans="1:13" ht="23.25" thickBot="1">
      <c r="A8" s="44" t="s">
        <v>14</v>
      </c>
      <c r="B8" s="45">
        <f t="shared" si="0"/>
        <v>14010.5</v>
      </c>
      <c r="C8" s="46">
        <v>28021</v>
      </c>
      <c r="D8" s="47">
        <f t="shared" si="1"/>
        <v>42031.5</v>
      </c>
      <c r="E8" s="47">
        <f t="shared" si="2"/>
        <v>56042</v>
      </c>
      <c r="F8" s="47">
        <f t="shared" si="3"/>
        <v>70052.5</v>
      </c>
      <c r="G8" s="47">
        <f t="shared" si="4"/>
        <v>84063</v>
      </c>
      <c r="H8" s="47">
        <f t="shared" si="5"/>
        <v>98073.5</v>
      </c>
      <c r="I8" s="47">
        <f t="shared" si="6"/>
        <v>112084</v>
      </c>
      <c r="J8" s="47">
        <f t="shared" si="7"/>
        <v>126094.5</v>
      </c>
      <c r="K8" s="48">
        <f t="shared" si="8"/>
        <v>140105</v>
      </c>
    </row>
    <row r="9" spans="1:13" ht="23.25" thickBot="1">
      <c r="A9" s="44" t="s">
        <v>15</v>
      </c>
      <c r="B9" s="45">
        <f t="shared" si="0"/>
        <v>20555</v>
      </c>
      <c r="C9" s="46">
        <v>41110</v>
      </c>
      <c r="D9" s="47">
        <f t="shared" si="1"/>
        <v>61665</v>
      </c>
      <c r="E9" s="47">
        <f t="shared" si="2"/>
        <v>82220</v>
      </c>
      <c r="F9" s="47">
        <f t="shared" si="3"/>
        <v>102775</v>
      </c>
      <c r="G9" s="47">
        <f t="shared" si="4"/>
        <v>123330</v>
      </c>
      <c r="H9" s="47">
        <f t="shared" si="5"/>
        <v>143885</v>
      </c>
      <c r="I9" s="47">
        <f t="shared" si="6"/>
        <v>164440</v>
      </c>
      <c r="J9" s="47">
        <f t="shared" si="7"/>
        <v>184995</v>
      </c>
      <c r="K9" s="48">
        <f t="shared" si="8"/>
        <v>205550</v>
      </c>
    </row>
    <row r="10" spans="1:13" ht="33.75">
      <c r="A10" s="44" t="s">
        <v>16</v>
      </c>
      <c r="B10" s="45">
        <f t="shared" si="0"/>
        <v>11736</v>
      </c>
      <c r="C10" s="46">
        <v>23472</v>
      </c>
      <c r="D10" s="47">
        <f t="shared" si="1"/>
        <v>35208</v>
      </c>
      <c r="E10" s="47">
        <f t="shared" si="2"/>
        <v>46944</v>
      </c>
      <c r="F10" s="47">
        <f t="shared" si="3"/>
        <v>58680</v>
      </c>
      <c r="G10" s="47">
        <f t="shared" si="4"/>
        <v>70416</v>
      </c>
      <c r="H10" s="47">
        <f t="shared" si="5"/>
        <v>82152</v>
      </c>
      <c r="I10" s="47">
        <f t="shared" si="6"/>
        <v>93888</v>
      </c>
      <c r="J10" s="47">
        <f t="shared" si="7"/>
        <v>105624</v>
      </c>
      <c r="K10" s="48">
        <f t="shared" si="8"/>
        <v>117360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20" sqref="I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46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15400</v>
      </c>
      <c r="C5" s="46">
        <v>30800</v>
      </c>
      <c r="D5" s="47">
        <f t="shared" ref="D5:D10" si="1">+C5*1.5</f>
        <v>46200</v>
      </c>
      <c r="E5" s="47">
        <f t="shared" ref="E5:E10" si="2">+C5*2</f>
        <v>61600</v>
      </c>
      <c r="F5" s="47">
        <f t="shared" ref="F5:F10" si="3">+C5*2.5</f>
        <v>77000</v>
      </c>
      <c r="G5" s="47">
        <f t="shared" ref="G5:G10" si="4">+C5*3</f>
        <v>92400</v>
      </c>
      <c r="H5" s="47">
        <f t="shared" ref="H5:H10" si="5">+C5*3.5</f>
        <v>107800</v>
      </c>
      <c r="I5" s="47">
        <f t="shared" ref="I5:I10" si="6">+C5*4</f>
        <v>123200</v>
      </c>
      <c r="J5" s="47">
        <f t="shared" ref="J5:J10" si="7">+C5*4.5</f>
        <v>138600</v>
      </c>
      <c r="K5" s="48">
        <f t="shared" ref="K5:K10" si="8">+C5*5</f>
        <v>154000</v>
      </c>
    </row>
    <row r="6" spans="1:13" ht="34.5" thickBot="1">
      <c r="A6" s="44" t="s">
        <v>12</v>
      </c>
      <c r="B6" s="45">
        <f t="shared" si="0"/>
        <v>10767</v>
      </c>
      <c r="C6" s="46">
        <v>21534</v>
      </c>
      <c r="D6" s="47">
        <f t="shared" si="1"/>
        <v>32301</v>
      </c>
      <c r="E6" s="47">
        <f t="shared" si="2"/>
        <v>43068</v>
      </c>
      <c r="F6" s="47">
        <f t="shared" si="3"/>
        <v>53835</v>
      </c>
      <c r="G6" s="47">
        <f t="shared" si="4"/>
        <v>64602</v>
      </c>
      <c r="H6" s="47">
        <f t="shared" si="5"/>
        <v>75369</v>
      </c>
      <c r="I6" s="47">
        <f t="shared" si="6"/>
        <v>86136</v>
      </c>
      <c r="J6" s="47">
        <f t="shared" si="7"/>
        <v>96903</v>
      </c>
      <c r="K6" s="48">
        <f t="shared" si="8"/>
        <v>107670</v>
      </c>
      <c r="M6" s="92"/>
    </row>
    <row r="7" spans="1:13" ht="23.25" thickBot="1">
      <c r="A7" s="44" t="s">
        <v>13</v>
      </c>
      <c r="B7" s="45">
        <f t="shared" si="0"/>
        <v>15400</v>
      </c>
      <c r="C7" s="46">
        <v>30800</v>
      </c>
      <c r="D7" s="47">
        <f t="shared" si="1"/>
        <v>46200</v>
      </c>
      <c r="E7" s="47">
        <f t="shared" si="2"/>
        <v>61600</v>
      </c>
      <c r="F7" s="47">
        <f t="shared" si="3"/>
        <v>77000</v>
      </c>
      <c r="G7" s="47">
        <f t="shared" si="4"/>
        <v>92400</v>
      </c>
      <c r="H7" s="47">
        <f t="shared" si="5"/>
        <v>107800</v>
      </c>
      <c r="I7" s="47">
        <f t="shared" si="6"/>
        <v>123200</v>
      </c>
      <c r="J7" s="47">
        <f t="shared" si="7"/>
        <v>138600</v>
      </c>
      <c r="K7" s="48">
        <f t="shared" si="8"/>
        <v>154000</v>
      </c>
    </row>
    <row r="8" spans="1:13" ht="23.25" thickBot="1">
      <c r="A8" s="44" t="s">
        <v>14</v>
      </c>
      <c r="B8" s="45">
        <f t="shared" si="0"/>
        <v>12853.5</v>
      </c>
      <c r="C8" s="46">
        <v>25707</v>
      </c>
      <c r="D8" s="47">
        <f t="shared" si="1"/>
        <v>38560.5</v>
      </c>
      <c r="E8" s="47">
        <f t="shared" si="2"/>
        <v>51414</v>
      </c>
      <c r="F8" s="47">
        <f t="shared" si="3"/>
        <v>64267.5</v>
      </c>
      <c r="G8" s="47">
        <f t="shared" si="4"/>
        <v>77121</v>
      </c>
      <c r="H8" s="47">
        <f t="shared" si="5"/>
        <v>89974.5</v>
      </c>
      <c r="I8" s="47">
        <f t="shared" si="6"/>
        <v>102828</v>
      </c>
      <c r="J8" s="47">
        <f t="shared" si="7"/>
        <v>115681.5</v>
      </c>
      <c r="K8" s="48">
        <f t="shared" si="8"/>
        <v>128535</v>
      </c>
    </row>
    <row r="9" spans="1:13" ht="23.25" thickBot="1">
      <c r="A9" s="44" t="s">
        <v>15</v>
      </c>
      <c r="B9" s="45">
        <f t="shared" si="0"/>
        <v>18858</v>
      </c>
      <c r="C9" s="46">
        <v>37716</v>
      </c>
      <c r="D9" s="47">
        <f t="shared" si="1"/>
        <v>56574</v>
      </c>
      <c r="E9" s="47">
        <f t="shared" si="2"/>
        <v>75432</v>
      </c>
      <c r="F9" s="47">
        <f t="shared" si="3"/>
        <v>94290</v>
      </c>
      <c r="G9" s="47">
        <f t="shared" si="4"/>
        <v>113148</v>
      </c>
      <c r="H9" s="47">
        <f t="shared" si="5"/>
        <v>132006</v>
      </c>
      <c r="I9" s="47">
        <f t="shared" si="6"/>
        <v>150864</v>
      </c>
      <c r="J9" s="47">
        <f t="shared" si="7"/>
        <v>169722</v>
      </c>
      <c r="K9" s="48">
        <f t="shared" si="8"/>
        <v>188580</v>
      </c>
    </row>
    <row r="10" spans="1:13" ht="33.75">
      <c r="A10" s="44" t="s">
        <v>16</v>
      </c>
      <c r="B10" s="45">
        <f t="shared" si="0"/>
        <v>10767</v>
      </c>
      <c r="C10" s="46">
        <v>21534</v>
      </c>
      <c r="D10" s="47">
        <f t="shared" si="1"/>
        <v>32301</v>
      </c>
      <c r="E10" s="47">
        <f t="shared" si="2"/>
        <v>43068</v>
      </c>
      <c r="F10" s="47">
        <f t="shared" si="3"/>
        <v>53835</v>
      </c>
      <c r="G10" s="47">
        <f t="shared" si="4"/>
        <v>64602</v>
      </c>
      <c r="H10" s="47">
        <f t="shared" si="5"/>
        <v>75369</v>
      </c>
      <c r="I10" s="47">
        <f t="shared" si="6"/>
        <v>86136</v>
      </c>
      <c r="J10" s="47">
        <f t="shared" si="7"/>
        <v>96903</v>
      </c>
      <c r="K10" s="48">
        <f t="shared" si="8"/>
        <v>107670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A15" sqref="A15"/>
    </sheetView>
  </sheetViews>
  <sheetFormatPr baseColWidth="10" defaultRowHeight="15"/>
  <cols>
    <col min="1" max="1" width="30.85546875" style="79" customWidth="1"/>
    <col min="2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51" t="s">
        <v>45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13999.735000000001</v>
      </c>
      <c r="C5" s="87">
        <v>27999.47</v>
      </c>
      <c r="D5" s="88">
        <f t="shared" ref="D5:D10" si="1">+C5*1.5</f>
        <v>41999.205000000002</v>
      </c>
      <c r="E5" s="88">
        <f t="shared" ref="E5:E10" si="2">+C5*2</f>
        <v>55998.94</v>
      </c>
      <c r="F5" s="88">
        <f t="shared" ref="F5:F10" si="3">+C5*2.5</f>
        <v>69998.675000000003</v>
      </c>
      <c r="G5" s="88">
        <f t="shared" ref="G5:G10" si="4">+C5*3</f>
        <v>83998.41</v>
      </c>
      <c r="H5" s="88">
        <f t="shared" ref="H5:H10" si="5">+C5*3.5</f>
        <v>97998.145000000004</v>
      </c>
      <c r="I5" s="88">
        <f t="shared" ref="I5:I10" si="6">+C5*4</f>
        <v>111997.88</v>
      </c>
      <c r="J5" s="88">
        <f t="shared" ref="J5:J10" si="7">+C5*4.5</f>
        <v>125997.61500000001</v>
      </c>
      <c r="K5" s="89">
        <f t="shared" ref="K5:K10" si="8">+C5*5</f>
        <v>139997.35</v>
      </c>
    </row>
    <row r="6" spans="1:11" ht="43.5" thickBot="1">
      <c r="A6" s="63" t="s">
        <v>12</v>
      </c>
      <c r="B6" s="86">
        <f t="shared" si="0"/>
        <v>9787.7999999999993</v>
      </c>
      <c r="C6" s="87">
        <v>19575.599999999999</v>
      </c>
      <c r="D6" s="88">
        <f t="shared" si="1"/>
        <v>29363.399999999998</v>
      </c>
      <c r="E6" s="88">
        <f t="shared" si="2"/>
        <v>39151.199999999997</v>
      </c>
      <c r="F6" s="88">
        <f t="shared" si="3"/>
        <v>48939</v>
      </c>
      <c r="G6" s="88">
        <f t="shared" si="4"/>
        <v>58726.799999999996</v>
      </c>
      <c r="H6" s="88">
        <f t="shared" si="5"/>
        <v>68514.599999999991</v>
      </c>
      <c r="I6" s="88">
        <f t="shared" si="6"/>
        <v>78302.399999999994</v>
      </c>
      <c r="J6" s="88">
        <f t="shared" si="7"/>
        <v>88090.2</v>
      </c>
      <c r="K6" s="89">
        <f t="shared" si="8"/>
        <v>97878</v>
      </c>
    </row>
    <row r="7" spans="1:11" ht="36" customHeight="1" thickBot="1">
      <c r="A7" s="63" t="s">
        <v>13</v>
      </c>
      <c r="B7" s="86">
        <f t="shared" si="0"/>
        <v>13999.735000000001</v>
      </c>
      <c r="C7" s="87">
        <v>27999.47</v>
      </c>
      <c r="D7" s="88">
        <f t="shared" si="1"/>
        <v>41999.205000000002</v>
      </c>
      <c r="E7" s="88">
        <f t="shared" si="2"/>
        <v>55998.94</v>
      </c>
      <c r="F7" s="88">
        <f t="shared" si="3"/>
        <v>69998.675000000003</v>
      </c>
      <c r="G7" s="88">
        <f t="shared" si="4"/>
        <v>83998.41</v>
      </c>
      <c r="H7" s="88">
        <f t="shared" si="5"/>
        <v>97998.145000000004</v>
      </c>
      <c r="I7" s="88">
        <f t="shared" si="6"/>
        <v>111997.88</v>
      </c>
      <c r="J7" s="88">
        <f t="shared" si="7"/>
        <v>125997.61500000001</v>
      </c>
      <c r="K7" s="89">
        <f t="shared" si="8"/>
        <v>139997.35</v>
      </c>
    </row>
    <row r="8" spans="1:11" ht="49.5" customHeight="1" thickBot="1">
      <c r="A8" s="63" t="s">
        <v>14</v>
      </c>
      <c r="B8" s="86">
        <f t="shared" si="0"/>
        <v>11685.235000000001</v>
      </c>
      <c r="C8" s="87">
        <v>23370.47</v>
      </c>
      <c r="D8" s="88">
        <f t="shared" si="1"/>
        <v>35055.705000000002</v>
      </c>
      <c r="E8" s="88">
        <f t="shared" si="2"/>
        <v>46740.94</v>
      </c>
      <c r="F8" s="88">
        <f t="shared" si="3"/>
        <v>58426.175000000003</v>
      </c>
      <c r="G8" s="88">
        <f t="shared" si="4"/>
        <v>70111.41</v>
      </c>
      <c r="H8" s="88">
        <f t="shared" si="5"/>
        <v>81796.645000000004</v>
      </c>
      <c r="I8" s="88">
        <f t="shared" si="6"/>
        <v>93481.88</v>
      </c>
      <c r="J8" s="88">
        <f t="shared" si="7"/>
        <v>105167.11500000001</v>
      </c>
      <c r="K8" s="89">
        <f t="shared" si="8"/>
        <v>116852.35</v>
      </c>
    </row>
    <row r="9" spans="1:11" ht="46.5" customHeight="1" thickBot="1">
      <c r="A9" s="63" t="s">
        <v>15</v>
      </c>
      <c r="B9" s="86">
        <f t="shared" si="0"/>
        <v>17143.439999999999</v>
      </c>
      <c r="C9" s="87">
        <v>34286.879999999997</v>
      </c>
      <c r="D9" s="88">
        <f t="shared" si="1"/>
        <v>51430.319999999992</v>
      </c>
      <c r="E9" s="88">
        <f t="shared" si="2"/>
        <v>68573.759999999995</v>
      </c>
      <c r="F9" s="88">
        <f t="shared" si="3"/>
        <v>85717.2</v>
      </c>
      <c r="G9" s="88">
        <f t="shared" si="4"/>
        <v>102860.63999999998</v>
      </c>
      <c r="H9" s="88">
        <f t="shared" si="5"/>
        <v>120004.07999999999</v>
      </c>
      <c r="I9" s="88">
        <f t="shared" si="6"/>
        <v>137147.51999999999</v>
      </c>
      <c r="J9" s="88">
        <f t="shared" si="7"/>
        <v>154290.96</v>
      </c>
      <c r="K9" s="89">
        <f t="shared" si="8"/>
        <v>171434.4</v>
      </c>
    </row>
    <row r="10" spans="1:11" ht="57">
      <c r="A10" s="63" t="s">
        <v>16</v>
      </c>
      <c r="B10" s="86">
        <f t="shared" si="0"/>
        <v>9787.7999999999993</v>
      </c>
      <c r="C10" s="87">
        <v>19575.599999999999</v>
      </c>
      <c r="D10" s="88">
        <f t="shared" si="1"/>
        <v>29363.399999999998</v>
      </c>
      <c r="E10" s="88">
        <f t="shared" si="2"/>
        <v>39151.199999999997</v>
      </c>
      <c r="F10" s="88">
        <f t="shared" si="3"/>
        <v>48939</v>
      </c>
      <c r="G10" s="88">
        <f t="shared" si="4"/>
        <v>58726.799999999996</v>
      </c>
      <c r="H10" s="88">
        <f t="shared" si="5"/>
        <v>68514.599999999991</v>
      </c>
      <c r="I10" s="88">
        <f t="shared" si="6"/>
        <v>78302.399999999994</v>
      </c>
      <c r="J10" s="88">
        <f t="shared" si="7"/>
        <v>88090.2</v>
      </c>
      <c r="K10" s="89">
        <f t="shared" si="8"/>
        <v>97878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6" sqref="B6"/>
    </sheetView>
  </sheetViews>
  <sheetFormatPr baseColWidth="10" defaultColWidth="9.140625" defaultRowHeight="15.75"/>
  <cols>
    <col min="1" max="1" width="30.85546875" style="78" customWidth="1"/>
    <col min="2" max="11" width="14.140625" style="78" customWidth="1"/>
    <col min="12" max="256" width="11.42578125" style="78" customWidth="1"/>
    <col min="257" max="16384" width="9.140625" style="78"/>
  </cols>
  <sheetData>
    <row r="1" spans="1:11" ht="18.75" thickBot="1">
      <c r="A1" s="154" t="s">
        <v>44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12612.375</v>
      </c>
      <c r="C5" s="91">
        <v>25224.75</v>
      </c>
      <c r="D5" s="66">
        <f t="shared" ref="D5:D10" si="1">+C5*1.5</f>
        <v>37837.125</v>
      </c>
      <c r="E5" s="66">
        <f t="shared" ref="E5:E10" si="2">+C5*2</f>
        <v>50449.5</v>
      </c>
      <c r="F5" s="66">
        <f t="shared" ref="F5:F10" si="3">+C5*2.5</f>
        <v>63061.875</v>
      </c>
      <c r="G5" s="66">
        <f t="shared" ref="G5:G10" si="4">+C5*3</f>
        <v>75674.25</v>
      </c>
      <c r="H5" s="66">
        <f t="shared" ref="H5:H10" si="5">+C5*3.5</f>
        <v>88286.625</v>
      </c>
      <c r="I5" s="66">
        <f t="shared" ref="I5:I10" si="6">+C5*4</f>
        <v>100899</v>
      </c>
      <c r="J5" s="66">
        <f t="shared" ref="J5:J10" si="7">+C5*4.5</f>
        <v>113511.375</v>
      </c>
      <c r="K5" s="67">
        <f t="shared" ref="K5:K10" si="8">+C5*5</f>
        <v>126123.75</v>
      </c>
    </row>
    <row r="6" spans="1:11" ht="60.75" thickBot="1">
      <c r="A6" s="72" t="s">
        <v>12</v>
      </c>
      <c r="B6" s="73">
        <f t="shared" si="0"/>
        <v>8817.84</v>
      </c>
      <c r="C6" s="91">
        <v>17635.68</v>
      </c>
      <c r="D6" s="66">
        <f t="shared" si="1"/>
        <v>26453.52</v>
      </c>
      <c r="E6" s="66">
        <f t="shared" si="2"/>
        <v>35271.360000000001</v>
      </c>
      <c r="F6" s="66">
        <f t="shared" si="3"/>
        <v>44089.2</v>
      </c>
      <c r="G6" s="66">
        <f t="shared" si="4"/>
        <v>52907.040000000001</v>
      </c>
      <c r="H6" s="66">
        <f t="shared" si="5"/>
        <v>61724.880000000005</v>
      </c>
      <c r="I6" s="66">
        <f t="shared" si="6"/>
        <v>70542.720000000001</v>
      </c>
      <c r="J6" s="66">
        <f t="shared" si="7"/>
        <v>79360.56</v>
      </c>
      <c r="K6" s="67">
        <f t="shared" si="8"/>
        <v>88178.4</v>
      </c>
    </row>
    <row r="7" spans="1:11" ht="36.75" customHeight="1" thickBot="1">
      <c r="A7" s="72" t="s">
        <v>13</v>
      </c>
      <c r="B7" s="73">
        <f t="shared" si="0"/>
        <v>12612.375</v>
      </c>
      <c r="C7" s="91">
        <v>25224.75</v>
      </c>
      <c r="D7" s="66">
        <f t="shared" si="1"/>
        <v>37837.125</v>
      </c>
      <c r="E7" s="66">
        <f t="shared" si="2"/>
        <v>50449.5</v>
      </c>
      <c r="F7" s="66">
        <f t="shared" si="3"/>
        <v>63061.875</v>
      </c>
      <c r="G7" s="66">
        <f t="shared" si="4"/>
        <v>75674.25</v>
      </c>
      <c r="H7" s="66">
        <f t="shared" si="5"/>
        <v>88286.625</v>
      </c>
      <c r="I7" s="66">
        <f t="shared" si="6"/>
        <v>100899</v>
      </c>
      <c r="J7" s="66">
        <f t="shared" si="7"/>
        <v>113511.375</v>
      </c>
      <c r="K7" s="67">
        <f t="shared" si="8"/>
        <v>126123.75</v>
      </c>
    </row>
    <row r="8" spans="1:11" ht="60.75" thickBot="1">
      <c r="A8" s="72" t="s">
        <v>14</v>
      </c>
      <c r="B8" s="73">
        <f t="shared" si="0"/>
        <v>10527.24</v>
      </c>
      <c r="C8" s="91">
        <v>21054.48</v>
      </c>
      <c r="D8" s="66">
        <f t="shared" si="1"/>
        <v>31581.72</v>
      </c>
      <c r="E8" s="66">
        <f t="shared" si="2"/>
        <v>42108.959999999999</v>
      </c>
      <c r="F8" s="66">
        <f t="shared" si="3"/>
        <v>52636.2</v>
      </c>
      <c r="G8" s="66">
        <f t="shared" si="4"/>
        <v>63163.44</v>
      </c>
      <c r="H8" s="66">
        <f t="shared" si="5"/>
        <v>73690.679999999993</v>
      </c>
      <c r="I8" s="66">
        <f t="shared" si="6"/>
        <v>84217.919999999998</v>
      </c>
      <c r="J8" s="66">
        <f t="shared" si="7"/>
        <v>94745.16</v>
      </c>
      <c r="K8" s="67">
        <f t="shared" si="8"/>
        <v>105272.4</v>
      </c>
    </row>
    <row r="9" spans="1:11" ht="60.75" thickBot="1">
      <c r="A9" s="72" t="s">
        <v>15</v>
      </c>
      <c r="B9" s="73">
        <f t="shared" si="0"/>
        <v>15444.54</v>
      </c>
      <c r="C9" s="91">
        <v>30889.08</v>
      </c>
      <c r="D9" s="66">
        <f t="shared" si="1"/>
        <v>46333.62</v>
      </c>
      <c r="E9" s="66">
        <f t="shared" si="2"/>
        <v>61778.16</v>
      </c>
      <c r="F9" s="66">
        <f t="shared" si="3"/>
        <v>77222.700000000012</v>
      </c>
      <c r="G9" s="66">
        <f t="shared" si="4"/>
        <v>92667.24</v>
      </c>
      <c r="H9" s="66">
        <f t="shared" si="5"/>
        <v>108111.78</v>
      </c>
      <c r="I9" s="66">
        <f t="shared" si="6"/>
        <v>123556.32</v>
      </c>
      <c r="J9" s="66">
        <f t="shared" si="7"/>
        <v>139000.86000000002</v>
      </c>
      <c r="K9" s="67">
        <f t="shared" si="8"/>
        <v>154445.40000000002</v>
      </c>
    </row>
    <row r="10" spans="1:11" ht="60">
      <c r="A10" s="72" t="s">
        <v>16</v>
      </c>
      <c r="B10" s="73">
        <f t="shared" si="0"/>
        <v>8817.84</v>
      </c>
      <c r="C10" s="91">
        <v>17635.68</v>
      </c>
      <c r="D10" s="66">
        <f t="shared" si="1"/>
        <v>26453.52</v>
      </c>
      <c r="E10" s="66">
        <f t="shared" si="2"/>
        <v>35271.360000000001</v>
      </c>
      <c r="F10" s="66">
        <f t="shared" si="3"/>
        <v>44089.2</v>
      </c>
      <c r="G10" s="66">
        <f t="shared" si="4"/>
        <v>52907.040000000001</v>
      </c>
      <c r="H10" s="66">
        <f t="shared" si="5"/>
        <v>61724.880000000005</v>
      </c>
      <c r="I10" s="66">
        <f t="shared" si="6"/>
        <v>70542.720000000001</v>
      </c>
      <c r="J10" s="66">
        <f t="shared" si="7"/>
        <v>79360.56</v>
      </c>
      <c r="K10" s="67">
        <f t="shared" si="8"/>
        <v>88178.4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10" sqref="G10"/>
    </sheetView>
  </sheetViews>
  <sheetFormatPr baseColWidth="10" defaultRowHeight="15"/>
  <cols>
    <col min="1" max="1" width="30.85546875" style="79" customWidth="1"/>
    <col min="2" max="2" width="14.28515625" style="79" customWidth="1"/>
    <col min="3" max="3" width="14.7109375" style="79" customWidth="1"/>
    <col min="4" max="4" width="10.140625" style="79" customWidth="1"/>
    <col min="5" max="5" width="12.140625" style="79" customWidth="1"/>
    <col min="6" max="6" width="11.85546875" style="79" customWidth="1"/>
    <col min="7" max="8" width="11.42578125" style="79"/>
    <col min="9" max="9" width="10.28515625" style="79" customWidth="1"/>
    <col min="10" max="11" width="11.7109375" style="79" customWidth="1"/>
    <col min="12" max="256" width="11.42578125" style="79"/>
    <col min="257" max="257" width="30.85546875" style="79" customWidth="1"/>
    <col min="258" max="258" width="14.28515625" style="79" customWidth="1"/>
    <col min="259" max="259" width="14.7109375" style="79" customWidth="1"/>
    <col min="260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4.28515625" style="79" customWidth="1"/>
    <col min="515" max="515" width="14.7109375" style="79" customWidth="1"/>
    <col min="516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4.28515625" style="79" customWidth="1"/>
    <col min="771" max="771" width="14.7109375" style="79" customWidth="1"/>
    <col min="772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4.28515625" style="79" customWidth="1"/>
    <col min="1027" max="1027" width="14.7109375" style="79" customWidth="1"/>
    <col min="1028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4.28515625" style="79" customWidth="1"/>
    <col min="1283" max="1283" width="14.7109375" style="79" customWidth="1"/>
    <col min="1284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4.28515625" style="79" customWidth="1"/>
    <col min="1539" max="1539" width="14.7109375" style="79" customWidth="1"/>
    <col min="1540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4.28515625" style="79" customWidth="1"/>
    <col min="1795" max="1795" width="14.7109375" style="79" customWidth="1"/>
    <col min="1796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4.28515625" style="79" customWidth="1"/>
    <col min="2051" max="2051" width="14.7109375" style="79" customWidth="1"/>
    <col min="2052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4.28515625" style="79" customWidth="1"/>
    <col min="2307" max="2307" width="14.7109375" style="79" customWidth="1"/>
    <col min="2308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4.28515625" style="79" customWidth="1"/>
    <col min="2563" max="2563" width="14.7109375" style="79" customWidth="1"/>
    <col min="2564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4.28515625" style="79" customWidth="1"/>
    <col min="2819" max="2819" width="14.7109375" style="79" customWidth="1"/>
    <col min="2820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4.28515625" style="79" customWidth="1"/>
    <col min="3075" max="3075" width="14.7109375" style="79" customWidth="1"/>
    <col min="3076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4.28515625" style="79" customWidth="1"/>
    <col min="3331" max="3331" width="14.7109375" style="79" customWidth="1"/>
    <col min="3332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4.28515625" style="79" customWidth="1"/>
    <col min="3587" max="3587" width="14.7109375" style="79" customWidth="1"/>
    <col min="3588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4.28515625" style="79" customWidth="1"/>
    <col min="3843" max="3843" width="14.7109375" style="79" customWidth="1"/>
    <col min="3844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4.28515625" style="79" customWidth="1"/>
    <col min="4099" max="4099" width="14.7109375" style="79" customWidth="1"/>
    <col min="4100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4.28515625" style="79" customWidth="1"/>
    <col min="4355" max="4355" width="14.7109375" style="79" customWidth="1"/>
    <col min="4356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4.28515625" style="79" customWidth="1"/>
    <col min="4611" max="4611" width="14.7109375" style="79" customWidth="1"/>
    <col min="4612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4.28515625" style="79" customWidth="1"/>
    <col min="4867" max="4867" width="14.7109375" style="79" customWidth="1"/>
    <col min="4868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4.28515625" style="79" customWidth="1"/>
    <col min="5123" max="5123" width="14.7109375" style="79" customWidth="1"/>
    <col min="5124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4.28515625" style="79" customWidth="1"/>
    <col min="5379" max="5379" width="14.7109375" style="79" customWidth="1"/>
    <col min="5380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4.28515625" style="79" customWidth="1"/>
    <col min="5635" max="5635" width="14.7109375" style="79" customWidth="1"/>
    <col min="5636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4.28515625" style="79" customWidth="1"/>
    <col min="5891" max="5891" width="14.7109375" style="79" customWidth="1"/>
    <col min="5892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4.28515625" style="79" customWidth="1"/>
    <col min="6147" max="6147" width="14.7109375" style="79" customWidth="1"/>
    <col min="6148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4.28515625" style="79" customWidth="1"/>
    <col min="6403" max="6403" width="14.7109375" style="79" customWidth="1"/>
    <col min="6404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4.28515625" style="79" customWidth="1"/>
    <col min="6659" max="6659" width="14.7109375" style="79" customWidth="1"/>
    <col min="6660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4.28515625" style="79" customWidth="1"/>
    <col min="6915" max="6915" width="14.7109375" style="79" customWidth="1"/>
    <col min="6916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4.28515625" style="79" customWidth="1"/>
    <col min="7171" max="7171" width="14.7109375" style="79" customWidth="1"/>
    <col min="7172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4.28515625" style="79" customWidth="1"/>
    <col min="7427" max="7427" width="14.7109375" style="79" customWidth="1"/>
    <col min="7428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4.28515625" style="79" customWidth="1"/>
    <col min="7683" max="7683" width="14.7109375" style="79" customWidth="1"/>
    <col min="7684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4.28515625" style="79" customWidth="1"/>
    <col min="7939" max="7939" width="14.7109375" style="79" customWidth="1"/>
    <col min="7940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4.28515625" style="79" customWidth="1"/>
    <col min="8195" max="8195" width="14.7109375" style="79" customWidth="1"/>
    <col min="8196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4.28515625" style="79" customWidth="1"/>
    <col min="8451" max="8451" width="14.7109375" style="79" customWidth="1"/>
    <col min="8452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4.28515625" style="79" customWidth="1"/>
    <col min="8707" max="8707" width="14.7109375" style="79" customWidth="1"/>
    <col min="8708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4.28515625" style="79" customWidth="1"/>
    <col min="8963" max="8963" width="14.7109375" style="79" customWidth="1"/>
    <col min="8964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4.28515625" style="79" customWidth="1"/>
    <col min="9219" max="9219" width="14.7109375" style="79" customWidth="1"/>
    <col min="9220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4.28515625" style="79" customWidth="1"/>
    <col min="9475" max="9475" width="14.7109375" style="79" customWidth="1"/>
    <col min="9476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4.28515625" style="79" customWidth="1"/>
    <col min="9731" max="9731" width="14.7109375" style="79" customWidth="1"/>
    <col min="9732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4.28515625" style="79" customWidth="1"/>
    <col min="9987" max="9987" width="14.7109375" style="79" customWidth="1"/>
    <col min="9988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4.28515625" style="79" customWidth="1"/>
    <col min="10243" max="10243" width="14.7109375" style="79" customWidth="1"/>
    <col min="10244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4.28515625" style="79" customWidth="1"/>
    <col min="10499" max="10499" width="14.7109375" style="79" customWidth="1"/>
    <col min="10500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4.28515625" style="79" customWidth="1"/>
    <col min="10755" max="10755" width="14.7109375" style="79" customWidth="1"/>
    <col min="10756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4.28515625" style="79" customWidth="1"/>
    <col min="11011" max="11011" width="14.7109375" style="79" customWidth="1"/>
    <col min="11012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4.28515625" style="79" customWidth="1"/>
    <col min="11267" max="11267" width="14.7109375" style="79" customWidth="1"/>
    <col min="11268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4.28515625" style="79" customWidth="1"/>
    <col min="11523" max="11523" width="14.7109375" style="79" customWidth="1"/>
    <col min="11524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4.28515625" style="79" customWidth="1"/>
    <col min="11779" max="11779" width="14.7109375" style="79" customWidth="1"/>
    <col min="11780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4.28515625" style="79" customWidth="1"/>
    <col min="12035" max="12035" width="14.7109375" style="79" customWidth="1"/>
    <col min="12036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4.28515625" style="79" customWidth="1"/>
    <col min="12291" max="12291" width="14.7109375" style="79" customWidth="1"/>
    <col min="12292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4.28515625" style="79" customWidth="1"/>
    <col min="12547" max="12547" width="14.7109375" style="79" customWidth="1"/>
    <col min="12548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4.28515625" style="79" customWidth="1"/>
    <col min="12803" max="12803" width="14.7109375" style="79" customWidth="1"/>
    <col min="12804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4.28515625" style="79" customWidth="1"/>
    <col min="13059" max="13059" width="14.7109375" style="79" customWidth="1"/>
    <col min="13060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4.28515625" style="79" customWidth="1"/>
    <col min="13315" max="13315" width="14.7109375" style="79" customWidth="1"/>
    <col min="13316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4.28515625" style="79" customWidth="1"/>
    <col min="13571" max="13571" width="14.7109375" style="79" customWidth="1"/>
    <col min="13572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4.28515625" style="79" customWidth="1"/>
    <col min="13827" max="13827" width="14.7109375" style="79" customWidth="1"/>
    <col min="13828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4.28515625" style="79" customWidth="1"/>
    <col min="14083" max="14083" width="14.7109375" style="79" customWidth="1"/>
    <col min="14084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4.28515625" style="79" customWidth="1"/>
    <col min="14339" max="14339" width="14.7109375" style="79" customWidth="1"/>
    <col min="14340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4.28515625" style="79" customWidth="1"/>
    <col min="14595" max="14595" width="14.7109375" style="79" customWidth="1"/>
    <col min="14596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4.28515625" style="79" customWidth="1"/>
    <col min="14851" max="14851" width="14.7109375" style="79" customWidth="1"/>
    <col min="14852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4.28515625" style="79" customWidth="1"/>
    <col min="15107" max="15107" width="14.7109375" style="79" customWidth="1"/>
    <col min="15108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4.28515625" style="79" customWidth="1"/>
    <col min="15363" max="15363" width="14.7109375" style="79" customWidth="1"/>
    <col min="15364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4.28515625" style="79" customWidth="1"/>
    <col min="15619" max="15619" width="14.7109375" style="79" customWidth="1"/>
    <col min="15620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4.28515625" style="79" customWidth="1"/>
    <col min="15875" max="15875" width="14.7109375" style="79" customWidth="1"/>
    <col min="15876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4.28515625" style="79" customWidth="1"/>
    <col min="16131" max="16131" width="14.7109375" style="79" customWidth="1"/>
    <col min="16132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51" t="s">
        <v>43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11362.5</v>
      </c>
      <c r="C5" s="87">
        <v>22725</v>
      </c>
      <c r="D5" s="88">
        <f t="shared" ref="D5:D10" si="1">+C5*1.5</f>
        <v>34087.5</v>
      </c>
      <c r="E5" s="88">
        <f t="shared" ref="E5:E10" si="2">+C5*2</f>
        <v>45450</v>
      </c>
      <c r="F5" s="88">
        <f t="shared" ref="F5:F10" si="3">+C5*2.5</f>
        <v>56812.5</v>
      </c>
      <c r="G5" s="88">
        <f t="shared" ref="G5:G10" si="4">+C5*3</f>
        <v>68175</v>
      </c>
      <c r="H5" s="88">
        <f t="shared" ref="H5:H10" si="5">+C5*3.5</f>
        <v>79537.5</v>
      </c>
      <c r="I5" s="88">
        <f t="shared" ref="I5:I10" si="6">+C5*4</f>
        <v>90900</v>
      </c>
      <c r="J5" s="88">
        <f t="shared" ref="J5:J10" si="7">+C5*4.5</f>
        <v>102262.5</v>
      </c>
      <c r="K5" s="89">
        <f t="shared" ref="K5:K10" si="8">+C5*5</f>
        <v>113625</v>
      </c>
    </row>
    <row r="6" spans="1:11" ht="43.5" thickBot="1">
      <c r="A6" s="63" t="s">
        <v>12</v>
      </c>
      <c r="B6" s="86">
        <f t="shared" si="0"/>
        <v>7944</v>
      </c>
      <c r="C6" s="87">
        <v>15888</v>
      </c>
      <c r="D6" s="88">
        <f t="shared" si="1"/>
        <v>23832</v>
      </c>
      <c r="E6" s="88">
        <f t="shared" si="2"/>
        <v>31776</v>
      </c>
      <c r="F6" s="88">
        <f t="shared" si="3"/>
        <v>39720</v>
      </c>
      <c r="G6" s="88">
        <f t="shared" si="4"/>
        <v>47664</v>
      </c>
      <c r="H6" s="88">
        <f t="shared" si="5"/>
        <v>55608</v>
      </c>
      <c r="I6" s="88">
        <f t="shared" si="6"/>
        <v>63552</v>
      </c>
      <c r="J6" s="88">
        <f t="shared" si="7"/>
        <v>71496</v>
      </c>
      <c r="K6" s="89">
        <f t="shared" si="8"/>
        <v>79440</v>
      </c>
    </row>
    <row r="7" spans="1:11" ht="35.25" customHeight="1" thickBot="1">
      <c r="A7" s="63" t="s">
        <v>13</v>
      </c>
      <c r="B7" s="86">
        <f t="shared" si="0"/>
        <v>11362.5</v>
      </c>
      <c r="C7" s="87">
        <v>22725</v>
      </c>
      <c r="D7" s="88">
        <f t="shared" si="1"/>
        <v>34087.5</v>
      </c>
      <c r="E7" s="88">
        <f t="shared" si="2"/>
        <v>45450</v>
      </c>
      <c r="F7" s="88">
        <f t="shared" si="3"/>
        <v>56812.5</v>
      </c>
      <c r="G7" s="88">
        <f t="shared" si="4"/>
        <v>68175</v>
      </c>
      <c r="H7" s="88">
        <f t="shared" si="5"/>
        <v>79537.5</v>
      </c>
      <c r="I7" s="88">
        <f t="shared" si="6"/>
        <v>90900</v>
      </c>
      <c r="J7" s="88">
        <f t="shared" si="7"/>
        <v>102262.5</v>
      </c>
      <c r="K7" s="89">
        <f t="shared" si="8"/>
        <v>113625</v>
      </c>
    </row>
    <row r="8" spans="1:11" ht="50.25" customHeight="1" thickBot="1">
      <c r="A8" s="63" t="s">
        <v>14</v>
      </c>
      <c r="B8" s="86">
        <f t="shared" si="0"/>
        <v>9484</v>
      </c>
      <c r="C8" s="87">
        <v>18968</v>
      </c>
      <c r="D8" s="88">
        <f t="shared" si="1"/>
        <v>28452</v>
      </c>
      <c r="E8" s="88">
        <f t="shared" si="2"/>
        <v>37936</v>
      </c>
      <c r="F8" s="88">
        <f t="shared" si="3"/>
        <v>47420</v>
      </c>
      <c r="G8" s="88">
        <f t="shared" si="4"/>
        <v>56904</v>
      </c>
      <c r="H8" s="88">
        <f t="shared" si="5"/>
        <v>66388</v>
      </c>
      <c r="I8" s="88">
        <f t="shared" si="6"/>
        <v>75872</v>
      </c>
      <c r="J8" s="88">
        <f t="shared" si="7"/>
        <v>85356</v>
      </c>
      <c r="K8" s="89">
        <f t="shared" si="8"/>
        <v>94840</v>
      </c>
    </row>
    <row r="9" spans="1:11" ht="48.75" customHeight="1" thickBot="1">
      <c r="A9" s="63" t="s">
        <v>15</v>
      </c>
      <c r="B9" s="86">
        <f t="shared" si="0"/>
        <v>13914</v>
      </c>
      <c r="C9" s="87">
        <v>27828</v>
      </c>
      <c r="D9" s="88">
        <f t="shared" si="1"/>
        <v>41742</v>
      </c>
      <c r="E9" s="88">
        <f t="shared" si="2"/>
        <v>55656</v>
      </c>
      <c r="F9" s="88">
        <f t="shared" si="3"/>
        <v>69570</v>
      </c>
      <c r="G9" s="88">
        <f t="shared" si="4"/>
        <v>83484</v>
      </c>
      <c r="H9" s="88">
        <f t="shared" si="5"/>
        <v>97398</v>
      </c>
      <c r="I9" s="88">
        <f t="shared" si="6"/>
        <v>111312</v>
      </c>
      <c r="J9" s="88">
        <f t="shared" si="7"/>
        <v>125226</v>
      </c>
      <c r="K9" s="89">
        <f t="shared" si="8"/>
        <v>139140</v>
      </c>
    </row>
    <row r="10" spans="1:11" ht="57">
      <c r="A10" s="63" t="s">
        <v>16</v>
      </c>
      <c r="B10" s="86">
        <f t="shared" si="0"/>
        <v>7944</v>
      </c>
      <c r="C10" s="87">
        <v>15888</v>
      </c>
      <c r="D10" s="88">
        <f t="shared" si="1"/>
        <v>23832</v>
      </c>
      <c r="E10" s="88">
        <f t="shared" si="2"/>
        <v>31776</v>
      </c>
      <c r="F10" s="88">
        <f t="shared" si="3"/>
        <v>39720</v>
      </c>
      <c r="G10" s="88">
        <f t="shared" si="4"/>
        <v>47664</v>
      </c>
      <c r="H10" s="88">
        <f t="shared" si="5"/>
        <v>55608</v>
      </c>
      <c r="I10" s="88">
        <f t="shared" si="6"/>
        <v>63552</v>
      </c>
      <c r="J10" s="88">
        <f t="shared" si="7"/>
        <v>71496</v>
      </c>
      <c r="K10" s="89">
        <f t="shared" si="8"/>
        <v>79440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8" sqref="G8"/>
    </sheetView>
  </sheetViews>
  <sheetFormatPr baseColWidth="10" defaultRowHeight="15.75"/>
  <cols>
    <col min="1" max="1" width="30.85546875" style="78" customWidth="1"/>
    <col min="2" max="2" width="13.7109375" style="78" customWidth="1"/>
    <col min="3" max="3" width="12.85546875" style="78" customWidth="1"/>
    <col min="4" max="4" width="14" style="78" customWidth="1"/>
    <col min="5" max="5" width="11.42578125" style="78" customWidth="1"/>
    <col min="6" max="6" width="13.85546875" style="78" customWidth="1"/>
    <col min="7" max="8" width="11.42578125" style="78"/>
    <col min="9" max="9" width="14.28515625" style="78" customWidth="1"/>
    <col min="10" max="10" width="13.140625" style="78" customWidth="1"/>
    <col min="11" max="11" width="13" style="78" customWidth="1"/>
    <col min="12" max="256" width="11.42578125" style="78"/>
    <col min="257" max="257" width="30.85546875" style="78" customWidth="1"/>
    <col min="258" max="258" width="10.28515625" style="78" customWidth="1"/>
    <col min="259" max="260" width="10.140625" style="78" customWidth="1"/>
    <col min="261" max="261" width="8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0.28515625" style="78" customWidth="1"/>
    <col min="515" max="516" width="10.140625" style="78" customWidth="1"/>
    <col min="517" max="517" width="8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0.28515625" style="78" customWidth="1"/>
    <col min="771" max="772" width="10.140625" style="78" customWidth="1"/>
    <col min="773" max="773" width="8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0.28515625" style="78" customWidth="1"/>
    <col min="1027" max="1028" width="10.140625" style="78" customWidth="1"/>
    <col min="1029" max="1029" width="8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0.28515625" style="78" customWidth="1"/>
    <col min="1283" max="1284" width="10.140625" style="78" customWidth="1"/>
    <col min="1285" max="1285" width="8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0.28515625" style="78" customWidth="1"/>
    <col min="1539" max="1540" width="10.140625" style="78" customWidth="1"/>
    <col min="1541" max="1541" width="8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0.28515625" style="78" customWidth="1"/>
    <col min="1795" max="1796" width="10.140625" style="78" customWidth="1"/>
    <col min="1797" max="1797" width="8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0.28515625" style="78" customWidth="1"/>
    <col min="2051" max="2052" width="10.140625" style="78" customWidth="1"/>
    <col min="2053" max="2053" width="8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0.28515625" style="78" customWidth="1"/>
    <col min="2307" max="2308" width="10.140625" style="78" customWidth="1"/>
    <col min="2309" max="2309" width="8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0.28515625" style="78" customWidth="1"/>
    <col min="2563" max="2564" width="10.140625" style="78" customWidth="1"/>
    <col min="2565" max="2565" width="8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0.28515625" style="78" customWidth="1"/>
    <col min="2819" max="2820" width="10.140625" style="78" customWidth="1"/>
    <col min="2821" max="2821" width="8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0.28515625" style="78" customWidth="1"/>
    <col min="3075" max="3076" width="10.140625" style="78" customWidth="1"/>
    <col min="3077" max="3077" width="8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0.28515625" style="78" customWidth="1"/>
    <col min="3331" max="3332" width="10.140625" style="78" customWidth="1"/>
    <col min="3333" max="3333" width="8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0.28515625" style="78" customWidth="1"/>
    <col min="3587" max="3588" width="10.140625" style="78" customWidth="1"/>
    <col min="3589" max="3589" width="8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0.28515625" style="78" customWidth="1"/>
    <col min="3843" max="3844" width="10.140625" style="78" customWidth="1"/>
    <col min="3845" max="3845" width="8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0.28515625" style="78" customWidth="1"/>
    <col min="4099" max="4100" width="10.140625" style="78" customWidth="1"/>
    <col min="4101" max="4101" width="8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0.28515625" style="78" customWidth="1"/>
    <col min="4355" max="4356" width="10.140625" style="78" customWidth="1"/>
    <col min="4357" max="4357" width="8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0.28515625" style="78" customWidth="1"/>
    <col min="4611" max="4612" width="10.140625" style="78" customWidth="1"/>
    <col min="4613" max="4613" width="8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0.28515625" style="78" customWidth="1"/>
    <col min="4867" max="4868" width="10.140625" style="78" customWidth="1"/>
    <col min="4869" max="4869" width="8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0.28515625" style="78" customWidth="1"/>
    <col min="5123" max="5124" width="10.140625" style="78" customWidth="1"/>
    <col min="5125" max="5125" width="8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0.28515625" style="78" customWidth="1"/>
    <col min="5379" max="5380" width="10.140625" style="78" customWidth="1"/>
    <col min="5381" max="5381" width="8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0.28515625" style="78" customWidth="1"/>
    <col min="5635" max="5636" width="10.140625" style="78" customWidth="1"/>
    <col min="5637" max="5637" width="8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0.28515625" style="78" customWidth="1"/>
    <col min="5891" max="5892" width="10.140625" style="78" customWidth="1"/>
    <col min="5893" max="5893" width="8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0.28515625" style="78" customWidth="1"/>
    <col min="6147" max="6148" width="10.140625" style="78" customWidth="1"/>
    <col min="6149" max="6149" width="8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0.28515625" style="78" customWidth="1"/>
    <col min="6403" max="6404" width="10.140625" style="78" customWidth="1"/>
    <col min="6405" max="6405" width="8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0.28515625" style="78" customWidth="1"/>
    <col min="6659" max="6660" width="10.140625" style="78" customWidth="1"/>
    <col min="6661" max="6661" width="8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0.28515625" style="78" customWidth="1"/>
    <col min="6915" max="6916" width="10.140625" style="78" customWidth="1"/>
    <col min="6917" max="6917" width="8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0.28515625" style="78" customWidth="1"/>
    <col min="7171" max="7172" width="10.140625" style="78" customWidth="1"/>
    <col min="7173" max="7173" width="8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0.28515625" style="78" customWidth="1"/>
    <col min="7427" max="7428" width="10.140625" style="78" customWidth="1"/>
    <col min="7429" max="7429" width="8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0.28515625" style="78" customWidth="1"/>
    <col min="7683" max="7684" width="10.140625" style="78" customWidth="1"/>
    <col min="7685" max="7685" width="8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0.28515625" style="78" customWidth="1"/>
    <col min="7939" max="7940" width="10.140625" style="78" customWidth="1"/>
    <col min="7941" max="7941" width="8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0.28515625" style="78" customWidth="1"/>
    <col min="8195" max="8196" width="10.140625" style="78" customWidth="1"/>
    <col min="8197" max="8197" width="8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0.28515625" style="78" customWidth="1"/>
    <col min="8451" max="8452" width="10.140625" style="78" customWidth="1"/>
    <col min="8453" max="8453" width="8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0.28515625" style="78" customWidth="1"/>
    <col min="8707" max="8708" width="10.140625" style="78" customWidth="1"/>
    <col min="8709" max="8709" width="8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0.28515625" style="78" customWidth="1"/>
    <col min="8963" max="8964" width="10.140625" style="78" customWidth="1"/>
    <col min="8965" max="8965" width="8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0.28515625" style="78" customWidth="1"/>
    <col min="9219" max="9220" width="10.140625" style="78" customWidth="1"/>
    <col min="9221" max="9221" width="8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0.28515625" style="78" customWidth="1"/>
    <col min="9475" max="9476" width="10.140625" style="78" customWidth="1"/>
    <col min="9477" max="9477" width="8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0.28515625" style="78" customWidth="1"/>
    <col min="9731" max="9732" width="10.140625" style="78" customWidth="1"/>
    <col min="9733" max="9733" width="8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0.28515625" style="78" customWidth="1"/>
    <col min="9987" max="9988" width="10.140625" style="78" customWidth="1"/>
    <col min="9989" max="9989" width="8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0.28515625" style="78" customWidth="1"/>
    <col min="10243" max="10244" width="10.140625" style="78" customWidth="1"/>
    <col min="10245" max="10245" width="8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0.28515625" style="78" customWidth="1"/>
    <col min="10499" max="10500" width="10.140625" style="78" customWidth="1"/>
    <col min="10501" max="10501" width="8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0.28515625" style="78" customWidth="1"/>
    <col min="10755" max="10756" width="10.140625" style="78" customWidth="1"/>
    <col min="10757" max="10757" width="8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0.28515625" style="78" customWidth="1"/>
    <col min="11011" max="11012" width="10.140625" style="78" customWidth="1"/>
    <col min="11013" max="11013" width="8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0.28515625" style="78" customWidth="1"/>
    <col min="11267" max="11268" width="10.140625" style="78" customWidth="1"/>
    <col min="11269" max="11269" width="8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0.28515625" style="78" customWidth="1"/>
    <col min="11523" max="11524" width="10.140625" style="78" customWidth="1"/>
    <col min="11525" max="11525" width="8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0.28515625" style="78" customWidth="1"/>
    <col min="11779" max="11780" width="10.140625" style="78" customWidth="1"/>
    <col min="11781" max="11781" width="8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0.28515625" style="78" customWidth="1"/>
    <col min="12035" max="12036" width="10.140625" style="78" customWidth="1"/>
    <col min="12037" max="12037" width="8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0.28515625" style="78" customWidth="1"/>
    <col min="12291" max="12292" width="10.140625" style="78" customWidth="1"/>
    <col min="12293" max="12293" width="8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0.28515625" style="78" customWidth="1"/>
    <col min="12547" max="12548" width="10.140625" style="78" customWidth="1"/>
    <col min="12549" max="12549" width="8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0.28515625" style="78" customWidth="1"/>
    <col min="12803" max="12804" width="10.140625" style="78" customWidth="1"/>
    <col min="12805" max="12805" width="8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0.28515625" style="78" customWidth="1"/>
    <col min="13059" max="13060" width="10.140625" style="78" customWidth="1"/>
    <col min="13061" max="13061" width="8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0.28515625" style="78" customWidth="1"/>
    <col min="13315" max="13316" width="10.140625" style="78" customWidth="1"/>
    <col min="13317" max="13317" width="8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0.28515625" style="78" customWidth="1"/>
    <col min="13571" max="13572" width="10.140625" style="78" customWidth="1"/>
    <col min="13573" max="13573" width="8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0.28515625" style="78" customWidth="1"/>
    <col min="13827" max="13828" width="10.140625" style="78" customWidth="1"/>
    <col min="13829" max="13829" width="8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0.28515625" style="78" customWidth="1"/>
    <col min="14083" max="14084" width="10.140625" style="78" customWidth="1"/>
    <col min="14085" max="14085" width="8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0.28515625" style="78" customWidth="1"/>
    <col min="14339" max="14340" width="10.140625" style="78" customWidth="1"/>
    <col min="14341" max="14341" width="8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0.28515625" style="78" customWidth="1"/>
    <col min="14595" max="14596" width="10.140625" style="78" customWidth="1"/>
    <col min="14597" max="14597" width="8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0.28515625" style="78" customWidth="1"/>
    <col min="14851" max="14852" width="10.140625" style="78" customWidth="1"/>
    <col min="14853" max="14853" width="8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0.28515625" style="78" customWidth="1"/>
    <col min="15107" max="15108" width="10.140625" style="78" customWidth="1"/>
    <col min="15109" max="15109" width="8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0.28515625" style="78" customWidth="1"/>
    <col min="15363" max="15364" width="10.140625" style="78" customWidth="1"/>
    <col min="15365" max="15365" width="8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0.28515625" style="78" customWidth="1"/>
    <col min="15619" max="15620" width="10.140625" style="78" customWidth="1"/>
    <col min="15621" max="15621" width="8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0.28515625" style="78" customWidth="1"/>
    <col min="15875" max="15876" width="10.140625" style="78" customWidth="1"/>
    <col min="15877" max="15877" width="8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0.28515625" style="78" customWidth="1"/>
    <col min="16131" max="16132" width="10.140625" style="78" customWidth="1"/>
    <col min="16133" max="16133" width="8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54" t="s">
        <v>42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10145</v>
      </c>
      <c r="C5" s="91">
        <v>20290</v>
      </c>
      <c r="D5" s="66">
        <f t="shared" ref="D5:D10" si="1">+C5*1.5</f>
        <v>30435</v>
      </c>
      <c r="E5" s="66">
        <f t="shared" ref="E5:E10" si="2">+C5*2</f>
        <v>40580</v>
      </c>
      <c r="F5" s="66">
        <f t="shared" ref="F5:F10" si="3">+C5*2.5</f>
        <v>50725</v>
      </c>
      <c r="G5" s="66">
        <f t="shared" ref="G5:G10" si="4">+C5*3</f>
        <v>60870</v>
      </c>
      <c r="H5" s="66">
        <f t="shared" ref="H5:H10" si="5">+C5*3.5</f>
        <v>71015</v>
      </c>
      <c r="I5" s="66">
        <f t="shared" ref="I5:I10" si="6">+C5*4</f>
        <v>81160</v>
      </c>
      <c r="J5" s="66">
        <f t="shared" ref="J5:J10" si="7">+C5*4.5</f>
        <v>91305</v>
      </c>
      <c r="K5" s="67">
        <f t="shared" ref="K5:K10" si="8">+C5*5</f>
        <v>101450</v>
      </c>
    </row>
    <row r="6" spans="1:11" ht="60.75" thickBot="1">
      <c r="A6" s="72" t="s">
        <v>12</v>
      </c>
      <c r="B6" s="73">
        <f t="shared" si="0"/>
        <v>7093</v>
      </c>
      <c r="C6" s="91">
        <v>14186</v>
      </c>
      <c r="D6" s="66">
        <f t="shared" si="1"/>
        <v>21279</v>
      </c>
      <c r="E6" s="66">
        <f t="shared" si="2"/>
        <v>28372</v>
      </c>
      <c r="F6" s="66">
        <f t="shared" si="3"/>
        <v>35465</v>
      </c>
      <c r="G6" s="66">
        <f t="shared" si="4"/>
        <v>42558</v>
      </c>
      <c r="H6" s="66">
        <f t="shared" si="5"/>
        <v>49651</v>
      </c>
      <c r="I6" s="66">
        <f t="shared" si="6"/>
        <v>56744</v>
      </c>
      <c r="J6" s="66">
        <f t="shared" si="7"/>
        <v>63837</v>
      </c>
      <c r="K6" s="67">
        <f t="shared" si="8"/>
        <v>70930</v>
      </c>
    </row>
    <row r="7" spans="1:11" ht="30.75" thickBot="1">
      <c r="A7" s="72" t="s">
        <v>13</v>
      </c>
      <c r="B7" s="73">
        <f t="shared" si="0"/>
        <v>10145</v>
      </c>
      <c r="C7" s="91">
        <v>20290</v>
      </c>
      <c r="D7" s="66">
        <f t="shared" si="1"/>
        <v>30435</v>
      </c>
      <c r="E7" s="66">
        <f t="shared" si="2"/>
        <v>40580</v>
      </c>
      <c r="F7" s="66">
        <f t="shared" si="3"/>
        <v>50725</v>
      </c>
      <c r="G7" s="66">
        <f t="shared" si="4"/>
        <v>60870</v>
      </c>
      <c r="H7" s="66">
        <f t="shared" si="5"/>
        <v>71015</v>
      </c>
      <c r="I7" s="66">
        <f t="shared" si="6"/>
        <v>81160</v>
      </c>
      <c r="J7" s="66">
        <f t="shared" si="7"/>
        <v>91305</v>
      </c>
      <c r="K7" s="67">
        <f t="shared" si="8"/>
        <v>101450</v>
      </c>
    </row>
    <row r="8" spans="1:11" ht="60.75" thickBot="1">
      <c r="A8" s="72" t="s">
        <v>14</v>
      </c>
      <c r="B8" s="73">
        <f t="shared" si="0"/>
        <v>8468</v>
      </c>
      <c r="C8" s="91">
        <v>16936</v>
      </c>
      <c r="D8" s="66">
        <f t="shared" si="1"/>
        <v>25404</v>
      </c>
      <c r="E8" s="66">
        <f t="shared" si="2"/>
        <v>33872</v>
      </c>
      <c r="F8" s="66">
        <f t="shared" si="3"/>
        <v>42340</v>
      </c>
      <c r="G8" s="66">
        <f t="shared" si="4"/>
        <v>50808</v>
      </c>
      <c r="H8" s="66">
        <f t="shared" si="5"/>
        <v>59276</v>
      </c>
      <c r="I8" s="66">
        <f t="shared" si="6"/>
        <v>67744</v>
      </c>
      <c r="J8" s="66">
        <f t="shared" si="7"/>
        <v>76212</v>
      </c>
      <c r="K8" s="67">
        <f t="shared" si="8"/>
        <v>84680</v>
      </c>
    </row>
    <row r="9" spans="1:11" ht="60.75" thickBot="1">
      <c r="A9" s="72" t="s">
        <v>15</v>
      </c>
      <c r="B9" s="73">
        <f t="shared" si="0"/>
        <v>12423</v>
      </c>
      <c r="C9" s="91">
        <v>24846</v>
      </c>
      <c r="D9" s="66">
        <f t="shared" si="1"/>
        <v>37269</v>
      </c>
      <c r="E9" s="66">
        <f t="shared" si="2"/>
        <v>49692</v>
      </c>
      <c r="F9" s="66">
        <f t="shared" si="3"/>
        <v>62115</v>
      </c>
      <c r="G9" s="66">
        <f t="shared" si="4"/>
        <v>74538</v>
      </c>
      <c r="H9" s="66">
        <f t="shared" si="5"/>
        <v>86961</v>
      </c>
      <c r="I9" s="66">
        <f t="shared" si="6"/>
        <v>99384</v>
      </c>
      <c r="J9" s="66">
        <f t="shared" si="7"/>
        <v>111807</v>
      </c>
      <c r="K9" s="67">
        <f t="shared" si="8"/>
        <v>124230</v>
      </c>
    </row>
    <row r="10" spans="1:11" ht="60">
      <c r="A10" s="72" t="s">
        <v>16</v>
      </c>
      <c r="B10" s="73">
        <f t="shared" si="0"/>
        <v>7093</v>
      </c>
      <c r="C10" s="91">
        <v>14186</v>
      </c>
      <c r="D10" s="66">
        <f t="shared" si="1"/>
        <v>21279</v>
      </c>
      <c r="E10" s="66">
        <f t="shared" si="2"/>
        <v>28372</v>
      </c>
      <c r="F10" s="66">
        <f t="shared" si="3"/>
        <v>35465</v>
      </c>
      <c r="G10" s="66">
        <f t="shared" si="4"/>
        <v>42558</v>
      </c>
      <c r="H10" s="66">
        <f t="shared" si="5"/>
        <v>49651</v>
      </c>
      <c r="I10" s="66">
        <f t="shared" si="6"/>
        <v>56744</v>
      </c>
      <c r="J10" s="66">
        <f t="shared" si="7"/>
        <v>63837</v>
      </c>
      <c r="K10" s="67">
        <f t="shared" si="8"/>
        <v>70930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13" sqref="B13"/>
    </sheetView>
  </sheetViews>
  <sheetFormatPr baseColWidth="10" defaultRowHeight="15"/>
  <cols>
    <col min="1" max="1" width="30.85546875" style="79" customWidth="1"/>
    <col min="2" max="2" width="10.28515625" style="79" customWidth="1"/>
    <col min="3" max="4" width="10.140625" style="79" customWidth="1"/>
    <col min="5" max="5" width="11.42578125" style="79" customWidth="1"/>
    <col min="6" max="6" width="11.28515625" style="79" customWidth="1"/>
    <col min="7" max="8" width="11.42578125" style="79"/>
    <col min="9" max="9" width="10.28515625" style="79" customWidth="1"/>
    <col min="10" max="10" width="10.140625" style="79" customWidth="1"/>
    <col min="11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51" t="s">
        <v>41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9.5" customHeight="1" thickBot="1">
      <c r="A5" s="63" t="s">
        <v>11</v>
      </c>
      <c r="B5" s="86">
        <f t="shared" ref="B5:B10" si="0">C5/2</f>
        <v>9139.5</v>
      </c>
      <c r="C5" s="87">
        <v>18279</v>
      </c>
      <c r="D5" s="88">
        <f t="shared" ref="D5:D10" si="1">+C5*1.5</f>
        <v>27418.5</v>
      </c>
      <c r="E5" s="88">
        <f t="shared" ref="E5:E10" si="2">+C5*2</f>
        <v>36558</v>
      </c>
      <c r="F5" s="88">
        <f t="shared" ref="F5:F10" si="3">+C5*2.5</f>
        <v>45697.5</v>
      </c>
      <c r="G5" s="88">
        <f t="shared" ref="G5:G10" si="4">+C5*3</f>
        <v>54837</v>
      </c>
      <c r="H5" s="88">
        <f t="shared" ref="H5:H10" si="5">+C5*3.5</f>
        <v>63976.5</v>
      </c>
      <c r="I5" s="88">
        <f t="shared" ref="I5:I10" si="6">+C5*4</f>
        <v>73116</v>
      </c>
      <c r="J5" s="88">
        <f t="shared" ref="J5:J10" si="7">+C5*4.5</f>
        <v>82255.5</v>
      </c>
      <c r="K5" s="89">
        <f t="shared" ref="K5:K10" si="8">+C5*5</f>
        <v>91395</v>
      </c>
    </row>
    <row r="6" spans="1:11" ht="53.25" customHeight="1" thickBot="1">
      <c r="A6" s="63" t="s">
        <v>12</v>
      </c>
      <c r="B6" s="86">
        <f t="shared" si="0"/>
        <v>6390</v>
      </c>
      <c r="C6" s="87">
        <v>12780</v>
      </c>
      <c r="D6" s="88">
        <f t="shared" si="1"/>
        <v>19170</v>
      </c>
      <c r="E6" s="88">
        <f t="shared" si="2"/>
        <v>25560</v>
      </c>
      <c r="F6" s="88">
        <f t="shared" si="3"/>
        <v>31950</v>
      </c>
      <c r="G6" s="88">
        <f t="shared" si="4"/>
        <v>38340</v>
      </c>
      <c r="H6" s="88">
        <f t="shared" si="5"/>
        <v>44730</v>
      </c>
      <c r="I6" s="88">
        <f t="shared" si="6"/>
        <v>51120</v>
      </c>
      <c r="J6" s="88">
        <f t="shared" si="7"/>
        <v>57510</v>
      </c>
      <c r="K6" s="89">
        <f t="shared" si="8"/>
        <v>63900</v>
      </c>
    </row>
    <row r="7" spans="1:11" ht="40.5" customHeight="1" thickBot="1">
      <c r="A7" s="63" t="s">
        <v>13</v>
      </c>
      <c r="B7" s="86">
        <f t="shared" si="0"/>
        <v>9139.5</v>
      </c>
      <c r="C7" s="87">
        <v>18279</v>
      </c>
      <c r="D7" s="88">
        <f t="shared" si="1"/>
        <v>27418.5</v>
      </c>
      <c r="E7" s="88">
        <f t="shared" si="2"/>
        <v>36558</v>
      </c>
      <c r="F7" s="88">
        <f t="shared" si="3"/>
        <v>45697.5</v>
      </c>
      <c r="G7" s="88">
        <f t="shared" si="4"/>
        <v>54837</v>
      </c>
      <c r="H7" s="88">
        <f t="shared" si="5"/>
        <v>63976.5</v>
      </c>
      <c r="I7" s="88">
        <f t="shared" si="6"/>
        <v>73116</v>
      </c>
      <c r="J7" s="88">
        <f t="shared" si="7"/>
        <v>82255.5</v>
      </c>
      <c r="K7" s="89">
        <f t="shared" si="8"/>
        <v>91395</v>
      </c>
    </row>
    <row r="8" spans="1:11" ht="51.75" customHeight="1" thickBot="1">
      <c r="A8" s="63" t="s">
        <v>14</v>
      </c>
      <c r="B8" s="86">
        <f t="shared" si="0"/>
        <v>7629</v>
      </c>
      <c r="C8" s="87">
        <v>15258</v>
      </c>
      <c r="D8" s="88">
        <f t="shared" si="1"/>
        <v>22887</v>
      </c>
      <c r="E8" s="88">
        <f t="shared" si="2"/>
        <v>30516</v>
      </c>
      <c r="F8" s="88">
        <f t="shared" si="3"/>
        <v>38145</v>
      </c>
      <c r="G8" s="88">
        <f t="shared" si="4"/>
        <v>45774</v>
      </c>
      <c r="H8" s="88">
        <f t="shared" si="5"/>
        <v>53403</v>
      </c>
      <c r="I8" s="88">
        <f t="shared" si="6"/>
        <v>61032</v>
      </c>
      <c r="J8" s="88">
        <f t="shared" si="7"/>
        <v>68661</v>
      </c>
      <c r="K8" s="89">
        <f t="shared" si="8"/>
        <v>76290</v>
      </c>
    </row>
    <row r="9" spans="1:11" ht="44.25" customHeight="1" thickBot="1">
      <c r="A9" s="63" t="s">
        <v>15</v>
      </c>
      <c r="B9" s="86">
        <f t="shared" si="0"/>
        <v>11192</v>
      </c>
      <c r="C9" s="87">
        <v>22384</v>
      </c>
      <c r="D9" s="88">
        <f t="shared" si="1"/>
        <v>33576</v>
      </c>
      <c r="E9" s="88">
        <f t="shared" si="2"/>
        <v>44768</v>
      </c>
      <c r="F9" s="88">
        <f t="shared" si="3"/>
        <v>55960</v>
      </c>
      <c r="G9" s="88">
        <f t="shared" si="4"/>
        <v>67152</v>
      </c>
      <c r="H9" s="88">
        <f t="shared" si="5"/>
        <v>78344</v>
      </c>
      <c r="I9" s="88">
        <f t="shared" si="6"/>
        <v>89536</v>
      </c>
      <c r="J9" s="88">
        <f t="shared" si="7"/>
        <v>100728</v>
      </c>
      <c r="K9" s="89">
        <f t="shared" si="8"/>
        <v>111920</v>
      </c>
    </row>
    <row r="10" spans="1:11" ht="61.5" customHeight="1">
      <c r="A10" s="63" t="s">
        <v>16</v>
      </c>
      <c r="B10" s="86">
        <f t="shared" si="0"/>
        <v>6390</v>
      </c>
      <c r="C10" s="87">
        <v>12780</v>
      </c>
      <c r="D10" s="88">
        <f t="shared" si="1"/>
        <v>19170</v>
      </c>
      <c r="E10" s="88">
        <f t="shared" si="2"/>
        <v>25560</v>
      </c>
      <c r="F10" s="88">
        <f t="shared" si="3"/>
        <v>31950</v>
      </c>
      <c r="G10" s="88">
        <f t="shared" si="4"/>
        <v>38340</v>
      </c>
      <c r="H10" s="88">
        <f t="shared" si="5"/>
        <v>44730</v>
      </c>
      <c r="I10" s="88">
        <f t="shared" si="6"/>
        <v>51120</v>
      </c>
      <c r="J10" s="88">
        <f t="shared" si="7"/>
        <v>57510</v>
      </c>
      <c r="K10" s="89">
        <f t="shared" si="8"/>
        <v>63900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K5" sqref="K5"/>
    </sheetView>
  </sheetViews>
  <sheetFormatPr baseColWidth="10" defaultRowHeight="15.75"/>
  <cols>
    <col min="1" max="1" width="34.28515625" style="78" customWidth="1"/>
    <col min="2" max="2" width="11.140625" style="78" customWidth="1"/>
    <col min="3" max="3" width="11.28515625" style="78" customWidth="1"/>
    <col min="4" max="4" width="11.85546875" style="78" customWidth="1"/>
    <col min="5" max="5" width="11.5703125" style="78" customWidth="1"/>
    <col min="6" max="6" width="13.7109375" style="78" customWidth="1"/>
    <col min="7" max="8" width="11.42578125" style="78"/>
    <col min="9" max="9" width="13.42578125" style="78" customWidth="1"/>
    <col min="10" max="10" width="13.5703125" style="78" customWidth="1"/>
    <col min="11" max="11" width="15.140625" style="78" customWidth="1"/>
    <col min="12" max="12" width="8.42578125" style="78" customWidth="1"/>
    <col min="13" max="256" width="11.42578125" style="78"/>
    <col min="257" max="257" width="30.85546875" style="78" customWidth="1"/>
    <col min="258" max="258" width="11.140625" style="78" customWidth="1"/>
    <col min="259" max="259" width="11.28515625" style="78" customWidth="1"/>
    <col min="260" max="260" width="11.85546875" style="78" customWidth="1"/>
    <col min="261" max="261" width="11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1.140625" style="78" customWidth="1"/>
    <col min="515" max="515" width="11.28515625" style="78" customWidth="1"/>
    <col min="516" max="516" width="11.85546875" style="78" customWidth="1"/>
    <col min="517" max="517" width="11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1.140625" style="78" customWidth="1"/>
    <col min="771" max="771" width="11.28515625" style="78" customWidth="1"/>
    <col min="772" max="772" width="11.85546875" style="78" customWidth="1"/>
    <col min="773" max="773" width="11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1.140625" style="78" customWidth="1"/>
    <col min="1027" max="1027" width="11.28515625" style="78" customWidth="1"/>
    <col min="1028" max="1028" width="11.85546875" style="78" customWidth="1"/>
    <col min="1029" max="1029" width="11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1.140625" style="78" customWidth="1"/>
    <col min="1283" max="1283" width="11.28515625" style="78" customWidth="1"/>
    <col min="1284" max="1284" width="11.85546875" style="78" customWidth="1"/>
    <col min="1285" max="1285" width="11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1.140625" style="78" customWidth="1"/>
    <col min="1539" max="1539" width="11.28515625" style="78" customWidth="1"/>
    <col min="1540" max="1540" width="11.85546875" style="78" customWidth="1"/>
    <col min="1541" max="1541" width="11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1.140625" style="78" customWidth="1"/>
    <col min="1795" max="1795" width="11.28515625" style="78" customWidth="1"/>
    <col min="1796" max="1796" width="11.85546875" style="78" customWidth="1"/>
    <col min="1797" max="1797" width="11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1.140625" style="78" customWidth="1"/>
    <col min="2051" max="2051" width="11.28515625" style="78" customWidth="1"/>
    <col min="2052" max="2052" width="11.85546875" style="78" customWidth="1"/>
    <col min="2053" max="2053" width="11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1.140625" style="78" customWidth="1"/>
    <col min="2307" max="2307" width="11.28515625" style="78" customWidth="1"/>
    <col min="2308" max="2308" width="11.85546875" style="78" customWidth="1"/>
    <col min="2309" max="2309" width="11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1.140625" style="78" customWidth="1"/>
    <col min="2563" max="2563" width="11.28515625" style="78" customWidth="1"/>
    <col min="2564" max="2564" width="11.85546875" style="78" customWidth="1"/>
    <col min="2565" max="2565" width="11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1.140625" style="78" customWidth="1"/>
    <col min="2819" max="2819" width="11.28515625" style="78" customWidth="1"/>
    <col min="2820" max="2820" width="11.85546875" style="78" customWidth="1"/>
    <col min="2821" max="2821" width="11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1.140625" style="78" customWidth="1"/>
    <col min="3075" max="3075" width="11.28515625" style="78" customWidth="1"/>
    <col min="3076" max="3076" width="11.85546875" style="78" customWidth="1"/>
    <col min="3077" max="3077" width="11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1.140625" style="78" customWidth="1"/>
    <col min="3331" max="3331" width="11.28515625" style="78" customWidth="1"/>
    <col min="3332" max="3332" width="11.85546875" style="78" customWidth="1"/>
    <col min="3333" max="3333" width="11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1.140625" style="78" customWidth="1"/>
    <col min="3587" max="3587" width="11.28515625" style="78" customWidth="1"/>
    <col min="3588" max="3588" width="11.85546875" style="78" customWidth="1"/>
    <col min="3589" max="3589" width="11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1.140625" style="78" customWidth="1"/>
    <col min="3843" max="3843" width="11.28515625" style="78" customWidth="1"/>
    <col min="3844" max="3844" width="11.85546875" style="78" customWidth="1"/>
    <col min="3845" max="3845" width="11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1.140625" style="78" customWidth="1"/>
    <col min="4099" max="4099" width="11.28515625" style="78" customWidth="1"/>
    <col min="4100" max="4100" width="11.85546875" style="78" customWidth="1"/>
    <col min="4101" max="4101" width="11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1.140625" style="78" customWidth="1"/>
    <col min="4355" max="4355" width="11.28515625" style="78" customWidth="1"/>
    <col min="4356" max="4356" width="11.85546875" style="78" customWidth="1"/>
    <col min="4357" max="4357" width="11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1.140625" style="78" customWidth="1"/>
    <col min="4611" max="4611" width="11.28515625" style="78" customWidth="1"/>
    <col min="4612" max="4612" width="11.85546875" style="78" customWidth="1"/>
    <col min="4613" max="4613" width="11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1.140625" style="78" customWidth="1"/>
    <col min="4867" max="4867" width="11.28515625" style="78" customWidth="1"/>
    <col min="4868" max="4868" width="11.85546875" style="78" customWidth="1"/>
    <col min="4869" max="4869" width="11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1.140625" style="78" customWidth="1"/>
    <col min="5123" max="5123" width="11.28515625" style="78" customWidth="1"/>
    <col min="5124" max="5124" width="11.85546875" style="78" customWidth="1"/>
    <col min="5125" max="5125" width="11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1.140625" style="78" customWidth="1"/>
    <col min="5379" max="5379" width="11.28515625" style="78" customWidth="1"/>
    <col min="5380" max="5380" width="11.85546875" style="78" customWidth="1"/>
    <col min="5381" max="5381" width="11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1.140625" style="78" customWidth="1"/>
    <col min="5635" max="5635" width="11.28515625" style="78" customWidth="1"/>
    <col min="5636" max="5636" width="11.85546875" style="78" customWidth="1"/>
    <col min="5637" max="5637" width="11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1.140625" style="78" customWidth="1"/>
    <col min="5891" max="5891" width="11.28515625" style="78" customWidth="1"/>
    <col min="5892" max="5892" width="11.85546875" style="78" customWidth="1"/>
    <col min="5893" max="5893" width="11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1.140625" style="78" customWidth="1"/>
    <col min="6147" max="6147" width="11.28515625" style="78" customWidth="1"/>
    <col min="6148" max="6148" width="11.85546875" style="78" customWidth="1"/>
    <col min="6149" max="6149" width="11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1.140625" style="78" customWidth="1"/>
    <col min="6403" max="6403" width="11.28515625" style="78" customWidth="1"/>
    <col min="6404" max="6404" width="11.85546875" style="78" customWidth="1"/>
    <col min="6405" max="6405" width="11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1.140625" style="78" customWidth="1"/>
    <col min="6659" max="6659" width="11.28515625" style="78" customWidth="1"/>
    <col min="6660" max="6660" width="11.85546875" style="78" customWidth="1"/>
    <col min="6661" max="6661" width="11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1.140625" style="78" customWidth="1"/>
    <col min="6915" max="6915" width="11.28515625" style="78" customWidth="1"/>
    <col min="6916" max="6916" width="11.85546875" style="78" customWidth="1"/>
    <col min="6917" max="6917" width="11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1.140625" style="78" customWidth="1"/>
    <col min="7171" max="7171" width="11.28515625" style="78" customWidth="1"/>
    <col min="7172" max="7172" width="11.85546875" style="78" customWidth="1"/>
    <col min="7173" max="7173" width="11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1.140625" style="78" customWidth="1"/>
    <col min="7427" max="7427" width="11.28515625" style="78" customWidth="1"/>
    <col min="7428" max="7428" width="11.85546875" style="78" customWidth="1"/>
    <col min="7429" max="7429" width="11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1.140625" style="78" customWidth="1"/>
    <col min="7683" max="7683" width="11.28515625" style="78" customWidth="1"/>
    <col min="7684" max="7684" width="11.85546875" style="78" customWidth="1"/>
    <col min="7685" max="7685" width="11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1.140625" style="78" customWidth="1"/>
    <col min="7939" max="7939" width="11.28515625" style="78" customWidth="1"/>
    <col min="7940" max="7940" width="11.85546875" style="78" customWidth="1"/>
    <col min="7941" max="7941" width="11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1.140625" style="78" customWidth="1"/>
    <col min="8195" max="8195" width="11.28515625" style="78" customWidth="1"/>
    <col min="8196" max="8196" width="11.85546875" style="78" customWidth="1"/>
    <col min="8197" max="8197" width="11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1.140625" style="78" customWidth="1"/>
    <col min="8451" max="8451" width="11.28515625" style="78" customWidth="1"/>
    <col min="8452" max="8452" width="11.85546875" style="78" customWidth="1"/>
    <col min="8453" max="8453" width="11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1.140625" style="78" customWidth="1"/>
    <col min="8707" max="8707" width="11.28515625" style="78" customWidth="1"/>
    <col min="8708" max="8708" width="11.85546875" style="78" customWidth="1"/>
    <col min="8709" max="8709" width="11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1.140625" style="78" customWidth="1"/>
    <col min="8963" max="8963" width="11.28515625" style="78" customWidth="1"/>
    <col min="8964" max="8964" width="11.85546875" style="78" customWidth="1"/>
    <col min="8965" max="8965" width="11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1.140625" style="78" customWidth="1"/>
    <col min="9219" max="9219" width="11.28515625" style="78" customWidth="1"/>
    <col min="9220" max="9220" width="11.85546875" style="78" customWidth="1"/>
    <col min="9221" max="9221" width="11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1.140625" style="78" customWidth="1"/>
    <col min="9475" max="9475" width="11.28515625" style="78" customWidth="1"/>
    <col min="9476" max="9476" width="11.85546875" style="78" customWidth="1"/>
    <col min="9477" max="9477" width="11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1.140625" style="78" customWidth="1"/>
    <col min="9731" max="9731" width="11.28515625" style="78" customWidth="1"/>
    <col min="9732" max="9732" width="11.85546875" style="78" customWidth="1"/>
    <col min="9733" max="9733" width="11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1.140625" style="78" customWidth="1"/>
    <col min="9987" max="9987" width="11.28515625" style="78" customWidth="1"/>
    <col min="9988" max="9988" width="11.85546875" style="78" customWidth="1"/>
    <col min="9989" max="9989" width="11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1.140625" style="78" customWidth="1"/>
    <col min="10243" max="10243" width="11.28515625" style="78" customWidth="1"/>
    <col min="10244" max="10244" width="11.85546875" style="78" customWidth="1"/>
    <col min="10245" max="10245" width="11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1.140625" style="78" customWidth="1"/>
    <col min="10499" max="10499" width="11.28515625" style="78" customWidth="1"/>
    <col min="10500" max="10500" width="11.85546875" style="78" customWidth="1"/>
    <col min="10501" max="10501" width="11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1.140625" style="78" customWidth="1"/>
    <col min="10755" max="10755" width="11.28515625" style="78" customWidth="1"/>
    <col min="10756" max="10756" width="11.85546875" style="78" customWidth="1"/>
    <col min="10757" max="10757" width="11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1.140625" style="78" customWidth="1"/>
    <col min="11011" max="11011" width="11.28515625" style="78" customWidth="1"/>
    <col min="11012" max="11012" width="11.85546875" style="78" customWidth="1"/>
    <col min="11013" max="11013" width="11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1.140625" style="78" customWidth="1"/>
    <col min="11267" max="11267" width="11.28515625" style="78" customWidth="1"/>
    <col min="11268" max="11268" width="11.85546875" style="78" customWidth="1"/>
    <col min="11269" max="11269" width="11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1.140625" style="78" customWidth="1"/>
    <col min="11523" max="11523" width="11.28515625" style="78" customWidth="1"/>
    <col min="11524" max="11524" width="11.85546875" style="78" customWidth="1"/>
    <col min="11525" max="11525" width="11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1.140625" style="78" customWidth="1"/>
    <col min="11779" max="11779" width="11.28515625" style="78" customWidth="1"/>
    <col min="11780" max="11780" width="11.85546875" style="78" customWidth="1"/>
    <col min="11781" max="11781" width="11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1.140625" style="78" customWidth="1"/>
    <col min="12035" max="12035" width="11.28515625" style="78" customWidth="1"/>
    <col min="12036" max="12036" width="11.85546875" style="78" customWidth="1"/>
    <col min="12037" max="12037" width="11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1.140625" style="78" customWidth="1"/>
    <col min="12291" max="12291" width="11.28515625" style="78" customWidth="1"/>
    <col min="12292" max="12292" width="11.85546875" style="78" customWidth="1"/>
    <col min="12293" max="12293" width="11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1.140625" style="78" customWidth="1"/>
    <col min="12547" max="12547" width="11.28515625" style="78" customWidth="1"/>
    <col min="12548" max="12548" width="11.85546875" style="78" customWidth="1"/>
    <col min="12549" max="12549" width="11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1.140625" style="78" customWidth="1"/>
    <col min="12803" max="12803" width="11.28515625" style="78" customWidth="1"/>
    <col min="12804" max="12804" width="11.85546875" style="78" customWidth="1"/>
    <col min="12805" max="12805" width="11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1.140625" style="78" customWidth="1"/>
    <col min="13059" max="13059" width="11.28515625" style="78" customWidth="1"/>
    <col min="13060" max="13060" width="11.85546875" style="78" customWidth="1"/>
    <col min="13061" max="13061" width="11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1.140625" style="78" customWidth="1"/>
    <col min="13315" max="13315" width="11.28515625" style="78" customWidth="1"/>
    <col min="13316" max="13316" width="11.85546875" style="78" customWidth="1"/>
    <col min="13317" max="13317" width="11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1.140625" style="78" customWidth="1"/>
    <col min="13571" max="13571" width="11.28515625" style="78" customWidth="1"/>
    <col min="13572" max="13572" width="11.85546875" style="78" customWidth="1"/>
    <col min="13573" max="13573" width="11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1.140625" style="78" customWidth="1"/>
    <col min="13827" max="13827" width="11.28515625" style="78" customWidth="1"/>
    <col min="13828" max="13828" width="11.85546875" style="78" customWidth="1"/>
    <col min="13829" max="13829" width="11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1.140625" style="78" customWidth="1"/>
    <col min="14083" max="14083" width="11.28515625" style="78" customWidth="1"/>
    <col min="14084" max="14084" width="11.85546875" style="78" customWidth="1"/>
    <col min="14085" max="14085" width="11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1.140625" style="78" customWidth="1"/>
    <col min="14339" max="14339" width="11.28515625" style="78" customWidth="1"/>
    <col min="14340" max="14340" width="11.85546875" style="78" customWidth="1"/>
    <col min="14341" max="14341" width="11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1.140625" style="78" customWidth="1"/>
    <col min="14595" max="14595" width="11.28515625" style="78" customWidth="1"/>
    <col min="14596" max="14596" width="11.85546875" style="78" customWidth="1"/>
    <col min="14597" max="14597" width="11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1.140625" style="78" customWidth="1"/>
    <col min="14851" max="14851" width="11.28515625" style="78" customWidth="1"/>
    <col min="14852" max="14852" width="11.85546875" style="78" customWidth="1"/>
    <col min="14853" max="14853" width="11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1.140625" style="78" customWidth="1"/>
    <col min="15107" max="15107" width="11.28515625" style="78" customWidth="1"/>
    <col min="15108" max="15108" width="11.85546875" style="78" customWidth="1"/>
    <col min="15109" max="15109" width="11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1.140625" style="78" customWidth="1"/>
    <col min="15363" max="15363" width="11.28515625" style="78" customWidth="1"/>
    <col min="15364" max="15364" width="11.85546875" style="78" customWidth="1"/>
    <col min="15365" max="15365" width="11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1.140625" style="78" customWidth="1"/>
    <col min="15619" max="15619" width="11.28515625" style="78" customWidth="1"/>
    <col min="15620" max="15620" width="11.85546875" style="78" customWidth="1"/>
    <col min="15621" max="15621" width="11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1.140625" style="78" customWidth="1"/>
    <col min="15875" max="15875" width="11.28515625" style="78" customWidth="1"/>
    <col min="15876" max="15876" width="11.85546875" style="78" customWidth="1"/>
    <col min="15877" max="15877" width="11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1.140625" style="78" customWidth="1"/>
    <col min="16131" max="16131" width="11.28515625" style="78" customWidth="1"/>
    <col min="16132" max="16132" width="11.85546875" style="78" customWidth="1"/>
    <col min="16133" max="16133" width="11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54" t="s">
        <v>40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50.25" customHeight="1" thickBot="1">
      <c r="A5" s="72" t="s">
        <v>11</v>
      </c>
      <c r="B5" s="73">
        <f t="shared" ref="B5:B10" si="0">C5/2</f>
        <v>8541.5</v>
      </c>
      <c r="C5" s="73">
        <v>17083</v>
      </c>
      <c r="D5" s="66">
        <f t="shared" ref="D5:D10" si="1">+C5*1.5</f>
        <v>25624.5</v>
      </c>
      <c r="E5" s="66">
        <f t="shared" ref="E5:E10" si="2">+C5*2</f>
        <v>34166</v>
      </c>
      <c r="F5" s="66">
        <f t="shared" ref="F5:F10" si="3">+C5*2.5</f>
        <v>42707.5</v>
      </c>
      <c r="G5" s="66">
        <f t="shared" ref="G5:G10" si="4">+C5*3</f>
        <v>51249</v>
      </c>
      <c r="H5" s="66">
        <f t="shared" ref="H5:H10" si="5">+C5*3.5</f>
        <v>59790.5</v>
      </c>
      <c r="I5" s="66">
        <f t="shared" ref="I5:I10" si="6">+C5*4</f>
        <v>68332</v>
      </c>
      <c r="J5" s="66">
        <f t="shared" ref="J5:J10" si="7">+C5*4.5</f>
        <v>76873.5</v>
      </c>
      <c r="K5" s="67">
        <f t="shared" ref="K5:K10" si="8">+C5*5</f>
        <v>85415</v>
      </c>
    </row>
    <row r="6" spans="1:11" ht="49.5" customHeight="1" thickBot="1">
      <c r="A6" s="72" t="s">
        <v>12</v>
      </c>
      <c r="B6" s="73">
        <f t="shared" si="0"/>
        <v>5972</v>
      </c>
      <c r="C6" s="73">
        <v>11944</v>
      </c>
      <c r="D6" s="66">
        <f t="shared" si="1"/>
        <v>17916</v>
      </c>
      <c r="E6" s="66">
        <f t="shared" si="2"/>
        <v>23888</v>
      </c>
      <c r="F6" s="66">
        <f t="shared" si="3"/>
        <v>29860</v>
      </c>
      <c r="G6" s="66">
        <f t="shared" si="4"/>
        <v>35832</v>
      </c>
      <c r="H6" s="66">
        <f t="shared" si="5"/>
        <v>41804</v>
      </c>
      <c r="I6" s="66">
        <f t="shared" si="6"/>
        <v>47776</v>
      </c>
      <c r="J6" s="66">
        <f t="shared" si="7"/>
        <v>53748</v>
      </c>
      <c r="K6" s="67">
        <f t="shared" si="8"/>
        <v>59720</v>
      </c>
    </row>
    <row r="7" spans="1:11" ht="36.75" customHeight="1" thickBot="1">
      <c r="A7" s="72" t="s">
        <v>13</v>
      </c>
      <c r="B7" s="73">
        <f t="shared" si="0"/>
        <v>8541.5</v>
      </c>
      <c r="C7" s="73">
        <v>17083</v>
      </c>
      <c r="D7" s="66">
        <f t="shared" si="1"/>
        <v>25624.5</v>
      </c>
      <c r="E7" s="66">
        <f t="shared" si="2"/>
        <v>34166</v>
      </c>
      <c r="F7" s="66">
        <f t="shared" si="3"/>
        <v>42707.5</v>
      </c>
      <c r="G7" s="66">
        <f t="shared" si="4"/>
        <v>51249</v>
      </c>
      <c r="H7" s="66">
        <f t="shared" si="5"/>
        <v>59790.5</v>
      </c>
      <c r="I7" s="66">
        <f t="shared" si="6"/>
        <v>68332</v>
      </c>
      <c r="J7" s="66">
        <f t="shared" si="7"/>
        <v>76873.5</v>
      </c>
      <c r="K7" s="67">
        <f t="shared" si="8"/>
        <v>85415</v>
      </c>
    </row>
    <row r="8" spans="1:11" ht="50.25" customHeight="1" thickBot="1">
      <c r="A8" s="72" t="s">
        <v>14</v>
      </c>
      <c r="B8" s="73">
        <f t="shared" si="0"/>
        <v>7130</v>
      </c>
      <c r="C8" s="73">
        <v>14260</v>
      </c>
      <c r="D8" s="66">
        <f t="shared" si="1"/>
        <v>21390</v>
      </c>
      <c r="E8" s="66">
        <f t="shared" si="2"/>
        <v>28520</v>
      </c>
      <c r="F8" s="66">
        <f t="shared" si="3"/>
        <v>35650</v>
      </c>
      <c r="G8" s="66">
        <f t="shared" si="4"/>
        <v>42780</v>
      </c>
      <c r="H8" s="66">
        <f t="shared" si="5"/>
        <v>49910</v>
      </c>
      <c r="I8" s="66">
        <f t="shared" si="6"/>
        <v>57040</v>
      </c>
      <c r="J8" s="66">
        <f t="shared" si="7"/>
        <v>64170</v>
      </c>
      <c r="K8" s="67">
        <f t="shared" si="8"/>
        <v>71300</v>
      </c>
    </row>
    <row r="9" spans="1:11" ht="51" customHeight="1" thickBot="1">
      <c r="A9" s="72" t="s">
        <v>15</v>
      </c>
      <c r="B9" s="73">
        <f t="shared" si="0"/>
        <v>10460</v>
      </c>
      <c r="C9" s="73">
        <v>20920</v>
      </c>
      <c r="D9" s="66">
        <f t="shared" si="1"/>
        <v>31380</v>
      </c>
      <c r="E9" s="66">
        <f t="shared" si="2"/>
        <v>41840</v>
      </c>
      <c r="F9" s="66">
        <f t="shared" si="3"/>
        <v>52300</v>
      </c>
      <c r="G9" s="66">
        <f t="shared" si="4"/>
        <v>62760</v>
      </c>
      <c r="H9" s="66">
        <f t="shared" si="5"/>
        <v>73220</v>
      </c>
      <c r="I9" s="66">
        <f t="shared" si="6"/>
        <v>83680</v>
      </c>
      <c r="J9" s="66">
        <f t="shared" si="7"/>
        <v>94140</v>
      </c>
      <c r="K9" s="67">
        <f t="shared" si="8"/>
        <v>104600</v>
      </c>
    </row>
    <row r="10" spans="1:11" ht="65.25" customHeight="1">
      <c r="A10" s="72" t="s">
        <v>16</v>
      </c>
      <c r="B10" s="73">
        <f t="shared" si="0"/>
        <v>5972</v>
      </c>
      <c r="C10" s="73">
        <v>11944</v>
      </c>
      <c r="D10" s="66">
        <f t="shared" si="1"/>
        <v>17916</v>
      </c>
      <c r="E10" s="66">
        <f t="shared" si="2"/>
        <v>23888</v>
      </c>
      <c r="F10" s="66">
        <f t="shared" si="3"/>
        <v>29860</v>
      </c>
      <c r="G10" s="66">
        <f t="shared" si="4"/>
        <v>35832</v>
      </c>
      <c r="H10" s="66">
        <f t="shared" si="5"/>
        <v>41804</v>
      </c>
      <c r="I10" s="66">
        <f t="shared" si="6"/>
        <v>47776</v>
      </c>
      <c r="J10" s="66">
        <f t="shared" si="7"/>
        <v>53748</v>
      </c>
      <c r="K10" s="67">
        <f t="shared" si="8"/>
        <v>59720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14" sqref="B14"/>
    </sheetView>
  </sheetViews>
  <sheetFormatPr baseColWidth="10" defaultRowHeight="15"/>
  <cols>
    <col min="1" max="1" width="42.85546875" style="71" customWidth="1"/>
    <col min="2" max="2" width="12.42578125" style="71" customWidth="1"/>
    <col min="3" max="3" width="15.140625" style="71" customWidth="1"/>
    <col min="4" max="4" width="14.140625" style="71" customWidth="1"/>
    <col min="5" max="5" width="13.42578125" style="71" customWidth="1"/>
    <col min="6" max="6" width="15.140625" style="71" customWidth="1"/>
    <col min="7" max="8" width="13.7109375" style="71" bestFit="1" customWidth="1"/>
    <col min="9" max="9" width="13.5703125" style="71" customWidth="1"/>
    <col min="10" max="10" width="14.28515625" style="71" customWidth="1"/>
    <col min="11" max="11" width="15.140625" style="71" customWidth="1"/>
    <col min="12" max="256" width="11.42578125" style="71"/>
    <col min="257" max="257" width="42.85546875" style="71" customWidth="1"/>
    <col min="258" max="258" width="12.42578125" style="71" customWidth="1"/>
    <col min="259" max="259" width="13.140625" style="71" customWidth="1"/>
    <col min="260" max="260" width="14.140625" style="71" customWidth="1"/>
    <col min="261" max="261" width="13.42578125" style="71" customWidth="1"/>
    <col min="262" max="262" width="12.140625" style="71" customWidth="1"/>
    <col min="263" max="264" width="13.7109375" style="71" bestFit="1" customWidth="1"/>
    <col min="265" max="265" width="13.5703125" style="71" customWidth="1"/>
    <col min="266" max="266" width="12.42578125" style="71" customWidth="1"/>
    <col min="267" max="267" width="12.5703125" style="71" customWidth="1"/>
    <col min="268" max="512" width="11.42578125" style="71"/>
    <col min="513" max="513" width="42.85546875" style="71" customWidth="1"/>
    <col min="514" max="514" width="12.42578125" style="71" customWidth="1"/>
    <col min="515" max="515" width="13.140625" style="71" customWidth="1"/>
    <col min="516" max="516" width="14.140625" style="71" customWidth="1"/>
    <col min="517" max="517" width="13.42578125" style="71" customWidth="1"/>
    <col min="518" max="518" width="12.140625" style="71" customWidth="1"/>
    <col min="519" max="520" width="13.7109375" style="71" bestFit="1" customWidth="1"/>
    <col min="521" max="521" width="13.5703125" style="71" customWidth="1"/>
    <col min="522" max="522" width="12.42578125" style="71" customWidth="1"/>
    <col min="523" max="523" width="12.5703125" style="71" customWidth="1"/>
    <col min="524" max="768" width="11.42578125" style="71"/>
    <col min="769" max="769" width="42.85546875" style="71" customWidth="1"/>
    <col min="770" max="770" width="12.42578125" style="71" customWidth="1"/>
    <col min="771" max="771" width="13.140625" style="71" customWidth="1"/>
    <col min="772" max="772" width="14.140625" style="71" customWidth="1"/>
    <col min="773" max="773" width="13.42578125" style="71" customWidth="1"/>
    <col min="774" max="774" width="12.140625" style="71" customWidth="1"/>
    <col min="775" max="776" width="13.7109375" style="71" bestFit="1" customWidth="1"/>
    <col min="777" max="777" width="13.5703125" style="71" customWidth="1"/>
    <col min="778" max="778" width="12.42578125" style="71" customWidth="1"/>
    <col min="779" max="779" width="12.5703125" style="71" customWidth="1"/>
    <col min="780" max="1024" width="11.42578125" style="71"/>
    <col min="1025" max="1025" width="42.85546875" style="71" customWidth="1"/>
    <col min="1026" max="1026" width="12.42578125" style="71" customWidth="1"/>
    <col min="1027" max="1027" width="13.140625" style="71" customWidth="1"/>
    <col min="1028" max="1028" width="14.140625" style="71" customWidth="1"/>
    <col min="1029" max="1029" width="13.42578125" style="71" customWidth="1"/>
    <col min="1030" max="1030" width="12.140625" style="71" customWidth="1"/>
    <col min="1031" max="1032" width="13.7109375" style="71" bestFit="1" customWidth="1"/>
    <col min="1033" max="1033" width="13.5703125" style="71" customWidth="1"/>
    <col min="1034" max="1034" width="12.42578125" style="71" customWidth="1"/>
    <col min="1035" max="1035" width="12.5703125" style="71" customWidth="1"/>
    <col min="1036" max="1280" width="11.42578125" style="71"/>
    <col min="1281" max="1281" width="42.85546875" style="71" customWidth="1"/>
    <col min="1282" max="1282" width="12.42578125" style="71" customWidth="1"/>
    <col min="1283" max="1283" width="13.140625" style="71" customWidth="1"/>
    <col min="1284" max="1284" width="14.140625" style="71" customWidth="1"/>
    <col min="1285" max="1285" width="13.42578125" style="71" customWidth="1"/>
    <col min="1286" max="1286" width="12.140625" style="71" customWidth="1"/>
    <col min="1287" max="1288" width="13.7109375" style="71" bestFit="1" customWidth="1"/>
    <col min="1289" max="1289" width="13.5703125" style="71" customWidth="1"/>
    <col min="1290" max="1290" width="12.42578125" style="71" customWidth="1"/>
    <col min="1291" max="1291" width="12.5703125" style="71" customWidth="1"/>
    <col min="1292" max="1536" width="11.42578125" style="71"/>
    <col min="1537" max="1537" width="42.85546875" style="71" customWidth="1"/>
    <col min="1538" max="1538" width="12.42578125" style="71" customWidth="1"/>
    <col min="1539" max="1539" width="13.140625" style="71" customWidth="1"/>
    <col min="1540" max="1540" width="14.140625" style="71" customWidth="1"/>
    <col min="1541" max="1541" width="13.42578125" style="71" customWidth="1"/>
    <col min="1542" max="1542" width="12.140625" style="71" customWidth="1"/>
    <col min="1543" max="1544" width="13.7109375" style="71" bestFit="1" customWidth="1"/>
    <col min="1545" max="1545" width="13.5703125" style="71" customWidth="1"/>
    <col min="1546" max="1546" width="12.42578125" style="71" customWidth="1"/>
    <col min="1547" max="1547" width="12.5703125" style="71" customWidth="1"/>
    <col min="1548" max="1792" width="11.42578125" style="71"/>
    <col min="1793" max="1793" width="42.85546875" style="71" customWidth="1"/>
    <col min="1794" max="1794" width="12.42578125" style="71" customWidth="1"/>
    <col min="1795" max="1795" width="13.140625" style="71" customWidth="1"/>
    <col min="1796" max="1796" width="14.140625" style="71" customWidth="1"/>
    <col min="1797" max="1797" width="13.42578125" style="71" customWidth="1"/>
    <col min="1798" max="1798" width="12.140625" style="71" customWidth="1"/>
    <col min="1799" max="1800" width="13.7109375" style="71" bestFit="1" customWidth="1"/>
    <col min="1801" max="1801" width="13.5703125" style="71" customWidth="1"/>
    <col min="1802" max="1802" width="12.42578125" style="71" customWidth="1"/>
    <col min="1803" max="1803" width="12.5703125" style="71" customWidth="1"/>
    <col min="1804" max="2048" width="11.42578125" style="71"/>
    <col min="2049" max="2049" width="42.85546875" style="71" customWidth="1"/>
    <col min="2050" max="2050" width="12.42578125" style="71" customWidth="1"/>
    <col min="2051" max="2051" width="13.140625" style="71" customWidth="1"/>
    <col min="2052" max="2052" width="14.140625" style="71" customWidth="1"/>
    <col min="2053" max="2053" width="13.42578125" style="71" customWidth="1"/>
    <col min="2054" max="2054" width="12.140625" style="71" customWidth="1"/>
    <col min="2055" max="2056" width="13.7109375" style="71" bestFit="1" customWidth="1"/>
    <col min="2057" max="2057" width="13.5703125" style="71" customWidth="1"/>
    <col min="2058" max="2058" width="12.42578125" style="71" customWidth="1"/>
    <col min="2059" max="2059" width="12.5703125" style="71" customWidth="1"/>
    <col min="2060" max="2304" width="11.42578125" style="71"/>
    <col min="2305" max="2305" width="42.85546875" style="71" customWidth="1"/>
    <col min="2306" max="2306" width="12.42578125" style="71" customWidth="1"/>
    <col min="2307" max="2307" width="13.140625" style="71" customWidth="1"/>
    <col min="2308" max="2308" width="14.140625" style="71" customWidth="1"/>
    <col min="2309" max="2309" width="13.42578125" style="71" customWidth="1"/>
    <col min="2310" max="2310" width="12.140625" style="71" customWidth="1"/>
    <col min="2311" max="2312" width="13.7109375" style="71" bestFit="1" customWidth="1"/>
    <col min="2313" max="2313" width="13.5703125" style="71" customWidth="1"/>
    <col min="2314" max="2314" width="12.42578125" style="71" customWidth="1"/>
    <col min="2315" max="2315" width="12.5703125" style="71" customWidth="1"/>
    <col min="2316" max="2560" width="11.42578125" style="71"/>
    <col min="2561" max="2561" width="42.85546875" style="71" customWidth="1"/>
    <col min="2562" max="2562" width="12.42578125" style="71" customWidth="1"/>
    <col min="2563" max="2563" width="13.140625" style="71" customWidth="1"/>
    <col min="2564" max="2564" width="14.140625" style="71" customWidth="1"/>
    <col min="2565" max="2565" width="13.42578125" style="71" customWidth="1"/>
    <col min="2566" max="2566" width="12.140625" style="71" customWidth="1"/>
    <col min="2567" max="2568" width="13.7109375" style="71" bestFit="1" customWidth="1"/>
    <col min="2569" max="2569" width="13.5703125" style="71" customWidth="1"/>
    <col min="2570" max="2570" width="12.42578125" style="71" customWidth="1"/>
    <col min="2571" max="2571" width="12.5703125" style="71" customWidth="1"/>
    <col min="2572" max="2816" width="11.42578125" style="71"/>
    <col min="2817" max="2817" width="42.85546875" style="71" customWidth="1"/>
    <col min="2818" max="2818" width="12.42578125" style="71" customWidth="1"/>
    <col min="2819" max="2819" width="13.140625" style="71" customWidth="1"/>
    <col min="2820" max="2820" width="14.140625" style="71" customWidth="1"/>
    <col min="2821" max="2821" width="13.42578125" style="71" customWidth="1"/>
    <col min="2822" max="2822" width="12.140625" style="71" customWidth="1"/>
    <col min="2823" max="2824" width="13.7109375" style="71" bestFit="1" customWidth="1"/>
    <col min="2825" max="2825" width="13.5703125" style="71" customWidth="1"/>
    <col min="2826" max="2826" width="12.42578125" style="71" customWidth="1"/>
    <col min="2827" max="2827" width="12.5703125" style="71" customWidth="1"/>
    <col min="2828" max="3072" width="11.42578125" style="71"/>
    <col min="3073" max="3073" width="42.85546875" style="71" customWidth="1"/>
    <col min="3074" max="3074" width="12.42578125" style="71" customWidth="1"/>
    <col min="3075" max="3075" width="13.140625" style="71" customWidth="1"/>
    <col min="3076" max="3076" width="14.140625" style="71" customWidth="1"/>
    <col min="3077" max="3077" width="13.42578125" style="71" customWidth="1"/>
    <col min="3078" max="3078" width="12.140625" style="71" customWidth="1"/>
    <col min="3079" max="3080" width="13.7109375" style="71" bestFit="1" customWidth="1"/>
    <col min="3081" max="3081" width="13.5703125" style="71" customWidth="1"/>
    <col min="3082" max="3082" width="12.42578125" style="71" customWidth="1"/>
    <col min="3083" max="3083" width="12.5703125" style="71" customWidth="1"/>
    <col min="3084" max="3328" width="11.42578125" style="71"/>
    <col min="3329" max="3329" width="42.85546875" style="71" customWidth="1"/>
    <col min="3330" max="3330" width="12.42578125" style="71" customWidth="1"/>
    <col min="3331" max="3331" width="13.140625" style="71" customWidth="1"/>
    <col min="3332" max="3332" width="14.140625" style="71" customWidth="1"/>
    <col min="3333" max="3333" width="13.42578125" style="71" customWidth="1"/>
    <col min="3334" max="3334" width="12.140625" style="71" customWidth="1"/>
    <col min="3335" max="3336" width="13.7109375" style="71" bestFit="1" customWidth="1"/>
    <col min="3337" max="3337" width="13.5703125" style="71" customWidth="1"/>
    <col min="3338" max="3338" width="12.42578125" style="71" customWidth="1"/>
    <col min="3339" max="3339" width="12.5703125" style="71" customWidth="1"/>
    <col min="3340" max="3584" width="11.42578125" style="71"/>
    <col min="3585" max="3585" width="42.85546875" style="71" customWidth="1"/>
    <col min="3586" max="3586" width="12.42578125" style="71" customWidth="1"/>
    <col min="3587" max="3587" width="13.140625" style="71" customWidth="1"/>
    <col min="3588" max="3588" width="14.140625" style="71" customWidth="1"/>
    <col min="3589" max="3589" width="13.42578125" style="71" customWidth="1"/>
    <col min="3590" max="3590" width="12.140625" style="71" customWidth="1"/>
    <col min="3591" max="3592" width="13.7109375" style="71" bestFit="1" customWidth="1"/>
    <col min="3593" max="3593" width="13.5703125" style="71" customWidth="1"/>
    <col min="3594" max="3594" width="12.42578125" style="71" customWidth="1"/>
    <col min="3595" max="3595" width="12.5703125" style="71" customWidth="1"/>
    <col min="3596" max="3840" width="11.42578125" style="71"/>
    <col min="3841" max="3841" width="42.85546875" style="71" customWidth="1"/>
    <col min="3842" max="3842" width="12.42578125" style="71" customWidth="1"/>
    <col min="3843" max="3843" width="13.140625" style="71" customWidth="1"/>
    <col min="3844" max="3844" width="14.140625" style="71" customWidth="1"/>
    <col min="3845" max="3845" width="13.42578125" style="71" customWidth="1"/>
    <col min="3846" max="3846" width="12.140625" style="71" customWidth="1"/>
    <col min="3847" max="3848" width="13.7109375" style="71" bestFit="1" customWidth="1"/>
    <col min="3849" max="3849" width="13.5703125" style="71" customWidth="1"/>
    <col min="3850" max="3850" width="12.42578125" style="71" customWidth="1"/>
    <col min="3851" max="3851" width="12.5703125" style="71" customWidth="1"/>
    <col min="3852" max="4096" width="11.42578125" style="71"/>
    <col min="4097" max="4097" width="42.85546875" style="71" customWidth="1"/>
    <col min="4098" max="4098" width="12.42578125" style="71" customWidth="1"/>
    <col min="4099" max="4099" width="13.140625" style="71" customWidth="1"/>
    <col min="4100" max="4100" width="14.140625" style="71" customWidth="1"/>
    <col min="4101" max="4101" width="13.42578125" style="71" customWidth="1"/>
    <col min="4102" max="4102" width="12.140625" style="71" customWidth="1"/>
    <col min="4103" max="4104" width="13.7109375" style="71" bestFit="1" customWidth="1"/>
    <col min="4105" max="4105" width="13.5703125" style="71" customWidth="1"/>
    <col min="4106" max="4106" width="12.42578125" style="71" customWidth="1"/>
    <col min="4107" max="4107" width="12.5703125" style="71" customWidth="1"/>
    <col min="4108" max="4352" width="11.42578125" style="71"/>
    <col min="4353" max="4353" width="42.85546875" style="71" customWidth="1"/>
    <col min="4354" max="4354" width="12.42578125" style="71" customWidth="1"/>
    <col min="4355" max="4355" width="13.140625" style="71" customWidth="1"/>
    <col min="4356" max="4356" width="14.140625" style="71" customWidth="1"/>
    <col min="4357" max="4357" width="13.42578125" style="71" customWidth="1"/>
    <col min="4358" max="4358" width="12.140625" style="71" customWidth="1"/>
    <col min="4359" max="4360" width="13.7109375" style="71" bestFit="1" customWidth="1"/>
    <col min="4361" max="4361" width="13.5703125" style="71" customWidth="1"/>
    <col min="4362" max="4362" width="12.42578125" style="71" customWidth="1"/>
    <col min="4363" max="4363" width="12.5703125" style="71" customWidth="1"/>
    <col min="4364" max="4608" width="11.42578125" style="71"/>
    <col min="4609" max="4609" width="42.85546875" style="71" customWidth="1"/>
    <col min="4610" max="4610" width="12.42578125" style="71" customWidth="1"/>
    <col min="4611" max="4611" width="13.140625" style="71" customWidth="1"/>
    <col min="4612" max="4612" width="14.140625" style="71" customWidth="1"/>
    <col min="4613" max="4613" width="13.42578125" style="71" customWidth="1"/>
    <col min="4614" max="4614" width="12.140625" style="71" customWidth="1"/>
    <col min="4615" max="4616" width="13.7109375" style="71" bestFit="1" customWidth="1"/>
    <col min="4617" max="4617" width="13.5703125" style="71" customWidth="1"/>
    <col min="4618" max="4618" width="12.42578125" style="71" customWidth="1"/>
    <col min="4619" max="4619" width="12.5703125" style="71" customWidth="1"/>
    <col min="4620" max="4864" width="11.42578125" style="71"/>
    <col min="4865" max="4865" width="42.85546875" style="71" customWidth="1"/>
    <col min="4866" max="4866" width="12.42578125" style="71" customWidth="1"/>
    <col min="4867" max="4867" width="13.140625" style="71" customWidth="1"/>
    <col min="4868" max="4868" width="14.140625" style="71" customWidth="1"/>
    <col min="4869" max="4869" width="13.42578125" style="71" customWidth="1"/>
    <col min="4870" max="4870" width="12.140625" style="71" customWidth="1"/>
    <col min="4871" max="4872" width="13.7109375" style="71" bestFit="1" customWidth="1"/>
    <col min="4873" max="4873" width="13.5703125" style="71" customWidth="1"/>
    <col min="4874" max="4874" width="12.42578125" style="71" customWidth="1"/>
    <col min="4875" max="4875" width="12.5703125" style="71" customWidth="1"/>
    <col min="4876" max="5120" width="11.42578125" style="71"/>
    <col min="5121" max="5121" width="42.85546875" style="71" customWidth="1"/>
    <col min="5122" max="5122" width="12.42578125" style="71" customWidth="1"/>
    <col min="5123" max="5123" width="13.140625" style="71" customWidth="1"/>
    <col min="5124" max="5124" width="14.140625" style="71" customWidth="1"/>
    <col min="5125" max="5125" width="13.42578125" style="71" customWidth="1"/>
    <col min="5126" max="5126" width="12.140625" style="71" customWidth="1"/>
    <col min="5127" max="5128" width="13.7109375" style="71" bestFit="1" customWidth="1"/>
    <col min="5129" max="5129" width="13.5703125" style="71" customWidth="1"/>
    <col min="5130" max="5130" width="12.42578125" style="71" customWidth="1"/>
    <col min="5131" max="5131" width="12.5703125" style="71" customWidth="1"/>
    <col min="5132" max="5376" width="11.42578125" style="71"/>
    <col min="5377" max="5377" width="42.85546875" style="71" customWidth="1"/>
    <col min="5378" max="5378" width="12.42578125" style="71" customWidth="1"/>
    <col min="5379" max="5379" width="13.140625" style="71" customWidth="1"/>
    <col min="5380" max="5380" width="14.140625" style="71" customWidth="1"/>
    <col min="5381" max="5381" width="13.42578125" style="71" customWidth="1"/>
    <col min="5382" max="5382" width="12.140625" style="71" customWidth="1"/>
    <col min="5383" max="5384" width="13.7109375" style="71" bestFit="1" customWidth="1"/>
    <col min="5385" max="5385" width="13.5703125" style="71" customWidth="1"/>
    <col min="5386" max="5386" width="12.42578125" style="71" customWidth="1"/>
    <col min="5387" max="5387" width="12.5703125" style="71" customWidth="1"/>
    <col min="5388" max="5632" width="11.42578125" style="71"/>
    <col min="5633" max="5633" width="42.85546875" style="71" customWidth="1"/>
    <col min="5634" max="5634" width="12.42578125" style="71" customWidth="1"/>
    <col min="5635" max="5635" width="13.140625" style="71" customWidth="1"/>
    <col min="5636" max="5636" width="14.140625" style="71" customWidth="1"/>
    <col min="5637" max="5637" width="13.42578125" style="71" customWidth="1"/>
    <col min="5638" max="5638" width="12.140625" style="71" customWidth="1"/>
    <col min="5639" max="5640" width="13.7109375" style="71" bestFit="1" customWidth="1"/>
    <col min="5641" max="5641" width="13.5703125" style="71" customWidth="1"/>
    <col min="5642" max="5642" width="12.42578125" style="71" customWidth="1"/>
    <col min="5643" max="5643" width="12.5703125" style="71" customWidth="1"/>
    <col min="5644" max="5888" width="11.42578125" style="71"/>
    <col min="5889" max="5889" width="42.85546875" style="71" customWidth="1"/>
    <col min="5890" max="5890" width="12.42578125" style="71" customWidth="1"/>
    <col min="5891" max="5891" width="13.140625" style="71" customWidth="1"/>
    <col min="5892" max="5892" width="14.140625" style="71" customWidth="1"/>
    <col min="5893" max="5893" width="13.42578125" style="71" customWidth="1"/>
    <col min="5894" max="5894" width="12.140625" style="71" customWidth="1"/>
    <col min="5895" max="5896" width="13.7109375" style="71" bestFit="1" customWidth="1"/>
    <col min="5897" max="5897" width="13.5703125" style="71" customWidth="1"/>
    <col min="5898" max="5898" width="12.42578125" style="71" customWidth="1"/>
    <col min="5899" max="5899" width="12.5703125" style="71" customWidth="1"/>
    <col min="5900" max="6144" width="11.42578125" style="71"/>
    <col min="6145" max="6145" width="42.85546875" style="71" customWidth="1"/>
    <col min="6146" max="6146" width="12.42578125" style="71" customWidth="1"/>
    <col min="6147" max="6147" width="13.140625" style="71" customWidth="1"/>
    <col min="6148" max="6148" width="14.140625" style="71" customWidth="1"/>
    <col min="6149" max="6149" width="13.42578125" style="71" customWidth="1"/>
    <col min="6150" max="6150" width="12.140625" style="71" customWidth="1"/>
    <col min="6151" max="6152" width="13.7109375" style="71" bestFit="1" customWidth="1"/>
    <col min="6153" max="6153" width="13.5703125" style="71" customWidth="1"/>
    <col min="6154" max="6154" width="12.42578125" style="71" customWidth="1"/>
    <col min="6155" max="6155" width="12.5703125" style="71" customWidth="1"/>
    <col min="6156" max="6400" width="11.42578125" style="71"/>
    <col min="6401" max="6401" width="42.85546875" style="71" customWidth="1"/>
    <col min="6402" max="6402" width="12.42578125" style="71" customWidth="1"/>
    <col min="6403" max="6403" width="13.140625" style="71" customWidth="1"/>
    <col min="6404" max="6404" width="14.140625" style="71" customWidth="1"/>
    <col min="6405" max="6405" width="13.42578125" style="71" customWidth="1"/>
    <col min="6406" max="6406" width="12.140625" style="71" customWidth="1"/>
    <col min="6407" max="6408" width="13.7109375" style="71" bestFit="1" customWidth="1"/>
    <col min="6409" max="6409" width="13.5703125" style="71" customWidth="1"/>
    <col min="6410" max="6410" width="12.42578125" style="71" customWidth="1"/>
    <col min="6411" max="6411" width="12.5703125" style="71" customWidth="1"/>
    <col min="6412" max="6656" width="11.42578125" style="71"/>
    <col min="6657" max="6657" width="42.85546875" style="71" customWidth="1"/>
    <col min="6658" max="6658" width="12.42578125" style="71" customWidth="1"/>
    <col min="6659" max="6659" width="13.140625" style="71" customWidth="1"/>
    <col min="6660" max="6660" width="14.140625" style="71" customWidth="1"/>
    <col min="6661" max="6661" width="13.42578125" style="71" customWidth="1"/>
    <col min="6662" max="6662" width="12.140625" style="71" customWidth="1"/>
    <col min="6663" max="6664" width="13.7109375" style="71" bestFit="1" customWidth="1"/>
    <col min="6665" max="6665" width="13.5703125" style="71" customWidth="1"/>
    <col min="6666" max="6666" width="12.42578125" style="71" customWidth="1"/>
    <col min="6667" max="6667" width="12.5703125" style="71" customWidth="1"/>
    <col min="6668" max="6912" width="11.42578125" style="71"/>
    <col min="6913" max="6913" width="42.85546875" style="71" customWidth="1"/>
    <col min="6914" max="6914" width="12.42578125" style="71" customWidth="1"/>
    <col min="6915" max="6915" width="13.140625" style="71" customWidth="1"/>
    <col min="6916" max="6916" width="14.140625" style="71" customWidth="1"/>
    <col min="6917" max="6917" width="13.42578125" style="71" customWidth="1"/>
    <col min="6918" max="6918" width="12.140625" style="71" customWidth="1"/>
    <col min="6919" max="6920" width="13.7109375" style="71" bestFit="1" customWidth="1"/>
    <col min="6921" max="6921" width="13.5703125" style="71" customWidth="1"/>
    <col min="6922" max="6922" width="12.42578125" style="71" customWidth="1"/>
    <col min="6923" max="6923" width="12.5703125" style="71" customWidth="1"/>
    <col min="6924" max="7168" width="11.42578125" style="71"/>
    <col min="7169" max="7169" width="42.85546875" style="71" customWidth="1"/>
    <col min="7170" max="7170" width="12.42578125" style="71" customWidth="1"/>
    <col min="7171" max="7171" width="13.140625" style="71" customWidth="1"/>
    <col min="7172" max="7172" width="14.140625" style="71" customWidth="1"/>
    <col min="7173" max="7173" width="13.42578125" style="71" customWidth="1"/>
    <col min="7174" max="7174" width="12.140625" style="71" customWidth="1"/>
    <col min="7175" max="7176" width="13.7109375" style="71" bestFit="1" customWidth="1"/>
    <col min="7177" max="7177" width="13.5703125" style="71" customWidth="1"/>
    <col min="7178" max="7178" width="12.42578125" style="71" customWidth="1"/>
    <col min="7179" max="7179" width="12.5703125" style="71" customWidth="1"/>
    <col min="7180" max="7424" width="11.42578125" style="71"/>
    <col min="7425" max="7425" width="42.85546875" style="71" customWidth="1"/>
    <col min="7426" max="7426" width="12.42578125" style="71" customWidth="1"/>
    <col min="7427" max="7427" width="13.140625" style="71" customWidth="1"/>
    <col min="7428" max="7428" width="14.140625" style="71" customWidth="1"/>
    <col min="7429" max="7429" width="13.42578125" style="71" customWidth="1"/>
    <col min="7430" max="7430" width="12.140625" style="71" customWidth="1"/>
    <col min="7431" max="7432" width="13.7109375" style="71" bestFit="1" customWidth="1"/>
    <col min="7433" max="7433" width="13.5703125" style="71" customWidth="1"/>
    <col min="7434" max="7434" width="12.42578125" style="71" customWidth="1"/>
    <col min="7435" max="7435" width="12.5703125" style="71" customWidth="1"/>
    <col min="7436" max="7680" width="11.42578125" style="71"/>
    <col min="7681" max="7681" width="42.85546875" style="71" customWidth="1"/>
    <col min="7682" max="7682" width="12.42578125" style="71" customWidth="1"/>
    <col min="7683" max="7683" width="13.140625" style="71" customWidth="1"/>
    <col min="7684" max="7684" width="14.140625" style="71" customWidth="1"/>
    <col min="7685" max="7685" width="13.42578125" style="71" customWidth="1"/>
    <col min="7686" max="7686" width="12.140625" style="71" customWidth="1"/>
    <col min="7687" max="7688" width="13.7109375" style="71" bestFit="1" customWidth="1"/>
    <col min="7689" max="7689" width="13.5703125" style="71" customWidth="1"/>
    <col min="7690" max="7690" width="12.42578125" style="71" customWidth="1"/>
    <col min="7691" max="7691" width="12.5703125" style="71" customWidth="1"/>
    <col min="7692" max="7936" width="11.42578125" style="71"/>
    <col min="7937" max="7937" width="42.85546875" style="71" customWidth="1"/>
    <col min="7938" max="7938" width="12.42578125" style="71" customWidth="1"/>
    <col min="7939" max="7939" width="13.140625" style="71" customWidth="1"/>
    <col min="7940" max="7940" width="14.140625" style="71" customWidth="1"/>
    <col min="7941" max="7941" width="13.42578125" style="71" customWidth="1"/>
    <col min="7942" max="7942" width="12.140625" style="71" customWidth="1"/>
    <col min="7943" max="7944" width="13.7109375" style="71" bestFit="1" customWidth="1"/>
    <col min="7945" max="7945" width="13.5703125" style="71" customWidth="1"/>
    <col min="7946" max="7946" width="12.42578125" style="71" customWidth="1"/>
    <col min="7947" max="7947" width="12.5703125" style="71" customWidth="1"/>
    <col min="7948" max="8192" width="11.42578125" style="71"/>
    <col min="8193" max="8193" width="42.85546875" style="71" customWidth="1"/>
    <col min="8194" max="8194" width="12.42578125" style="71" customWidth="1"/>
    <col min="8195" max="8195" width="13.140625" style="71" customWidth="1"/>
    <col min="8196" max="8196" width="14.140625" style="71" customWidth="1"/>
    <col min="8197" max="8197" width="13.42578125" style="71" customWidth="1"/>
    <col min="8198" max="8198" width="12.140625" style="71" customWidth="1"/>
    <col min="8199" max="8200" width="13.7109375" style="71" bestFit="1" customWidth="1"/>
    <col min="8201" max="8201" width="13.5703125" style="71" customWidth="1"/>
    <col min="8202" max="8202" width="12.42578125" style="71" customWidth="1"/>
    <col min="8203" max="8203" width="12.5703125" style="71" customWidth="1"/>
    <col min="8204" max="8448" width="11.42578125" style="71"/>
    <col min="8449" max="8449" width="42.85546875" style="71" customWidth="1"/>
    <col min="8450" max="8450" width="12.42578125" style="71" customWidth="1"/>
    <col min="8451" max="8451" width="13.140625" style="71" customWidth="1"/>
    <col min="8452" max="8452" width="14.140625" style="71" customWidth="1"/>
    <col min="8453" max="8453" width="13.42578125" style="71" customWidth="1"/>
    <col min="8454" max="8454" width="12.140625" style="71" customWidth="1"/>
    <col min="8455" max="8456" width="13.7109375" style="71" bestFit="1" customWidth="1"/>
    <col min="8457" max="8457" width="13.5703125" style="71" customWidth="1"/>
    <col min="8458" max="8458" width="12.42578125" style="71" customWidth="1"/>
    <col min="8459" max="8459" width="12.5703125" style="71" customWidth="1"/>
    <col min="8460" max="8704" width="11.42578125" style="71"/>
    <col min="8705" max="8705" width="42.85546875" style="71" customWidth="1"/>
    <col min="8706" max="8706" width="12.42578125" style="71" customWidth="1"/>
    <col min="8707" max="8707" width="13.140625" style="71" customWidth="1"/>
    <col min="8708" max="8708" width="14.140625" style="71" customWidth="1"/>
    <col min="8709" max="8709" width="13.42578125" style="71" customWidth="1"/>
    <col min="8710" max="8710" width="12.140625" style="71" customWidth="1"/>
    <col min="8711" max="8712" width="13.7109375" style="71" bestFit="1" customWidth="1"/>
    <col min="8713" max="8713" width="13.5703125" style="71" customWidth="1"/>
    <col min="8714" max="8714" width="12.42578125" style="71" customWidth="1"/>
    <col min="8715" max="8715" width="12.5703125" style="71" customWidth="1"/>
    <col min="8716" max="8960" width="11.42578125" style="71"/>
    <col min="8961" max="8961" width="42.85546875" style="71" customWidth="1"/>
    <col min="8962" max="8962" width="12.42578125" style="71" customWidth="1"/>
    <col min="8963" max="8963" width="13.140625" style="71" customWidth="1"/>
    <col min="8964" max="8964" width="14.140625" style="71" customWidth="1"/>
    <col min="8965" max="8965" width="13.42578125" style="71" customWidth="1"/>
    <col min="8966" max="8966" width="12.140625" style="71" customWidth="1"/>
    <col min="8967" max="8968" width="13.7109375" style="71" bestFit="1" customWidth="1"/>
    <col min="8969" max="8969" width="13.5703125" style="71" customWidth="1"/>
    <col min="8970" max="8970" width="12.42578125" style="71" customWidth="1"/>
    <col min="8971" max="8971" width="12.5703125" style="71" customWidth="1"/>
    <col min="8972" max="9216" width="11.42578125" style="71"/>
    <col min="9217" max="9217" width="42.85546875" style="71" customWidth="1"/>
    <col min="9218" max="9218" width="12.42578125" style="71" customWidth="1"/>
    <col min="9219" max="9219" width="13.140625" style="71" customWidth="1"/>
    <col min="9220" max="9220" width="14.140625" style="71" customWidth="1"/>
    <col min="9221" max="9221" width="13.42578125" style="71" customWidth="1"/>
    <col min="9222" max="9222" width="12.140625" style="71" customWidth="1"/>
    <col min="9223" max="9224" width="13.7109375" style="71" bestFit="1" customWidth="1"/>
    <col min="9225" max="9225" width="13.5703125" style="71" customWidth="1"/>
    <col min="9226" max="9226" width="12.42578125" style="71" customWidth="1"/>
    <col min="9227" max="9227" width="12.5703125" style="71" customWidth="1"/>
    <col min="9228" max="9472" width="11.42578125" style="71"/>
    <col min="9473" max="9473" width="42.85546875" style="71" customWidth="1"/>
    <col min="9474" max="9474" width="12.42578125" style="71" customWidth="1"/>
    <col min="9475" max="9475" width="13.140625" style="71" customWidth="1"/>
    <col min="9476" max="9476" width="14.140625" style="71" customWidth="1"/>
    <col min="9477" max="9477" width="13.42578125" style="71" customWidth="1"/>
    <col min="9478" max="9478" width="12.140625" style="71" customWidth="1"/>
    <col min="9479" max="9480" width="13.7109375" style="71" bestFit="1" customWidth="1"/>
    <col min="9481" max="9481" width="13.5703125" style="71" customWidth="1"/>
    <col min="9482" max="9482" width="12.42578125" style="71" customWidth="1"/>
    <col min="9483" max="9483" width="12.5703125" style="71" customWidth="1"/>
    <col min="9484" max="9728" width="11.42578125" style="71"/>
    <col min="9729" max="9729" width="42.85546875" style="71" customWidth="1"/>
    <col min="9730" max="9730" width="12.42578125" style="71" customWidth="1"/>
    <col min="9731" max="9731" width="13.140625" style="71" customWidth="1"/>
    <col min="9732" max="9732" width="14.140625" style="71" customWidth="1"/>
    <col min="9733" max="9733" width="13.42578125" style="71" customWidth="1"/>
    <col min="9734" max="9734" width="12.140625" style="71" customWidth="1"/>
    <col min="9735" max="9736" width="13.7109375" style="71" bestFit="1" customWidth="1"/>
    <col min="9737" max="9737" width="13.5703125" style="71" customWidth="1"/>
    <col min="9738" max="9738" width="12.42578125" style="71" customWidth="1"/>
    <col min="9739" max="9739" width="12.5703125" style="71" customWidth="1"/>
    <col min="9740" max="9984" width="11.42578125" style="71"/>
    <col min="9985" max="9985" width="42.85546875" style="71" customWidth="1"/>
    <col min="9986" max="9986" width="12.42578125" style="71" customWidth="1"/>
    <col min="9987" max="9987" width="13.140625" style="71" customWidth="1"/>
    <col min="9988" max="9988" width="14.140625" style="71" customWidth="1"/>
    <col min="9989" max="9989" width="13.42578125" style="71" customWidth="1"/>
    <col min="9990" max="9990" width="12.140625" style="71" customWidth="1"/>
    <col min="9991" max="9992" width="13.7109375" style="71" bestFit="1" customWidth="1"/>
    <col min="9993" max="9993" width="13.5703125" style="71" customWidth="1"/>
    <col min="9994" max="9994" width="12.42578125" style="71" customWidth="1"/>
    <col min="9995" max="9995" width="12.5703125" style="71" customWidth="1"/>
    <col min="9996" max="10240" width="11.42578125" style="71"/>
    <col min="10241" max="10241" width="42.85546875" style="71" customWidth="1"/>
    <col min="10242" max="10242" width="12.42578125" style="71" customWidth="1"/>
    <col min="10243" max="10243" width="13.140625" style="71" customWidth="1"/>
    <col min="10244" max="10244" width="14.140625" style="71" customWidth="1"/>
    <col min="10245" max="10245" width="13.42578125" style="71" customWidth="1"/>
    <col min="10246" max="10246" width="12.140625" style="71" customWidth="1"/>
    <col min="10247" max="10248" width="13.7109375" style="71" bestFit="1" customWidth="1"/>
    <col min="10249" max="10249" width="13.5703125" style="71" customWidth="1"/>
    <col min="10250" max="10250" width="12.42578125" style="71" customWidth="1"/>
    <col min="10251" max="10251" width="12.5703125" style="71" customWidth="1"/>
    <col min="10252" max="10496" width="11.42578125" style="71"/>
    <col min="10497" max="10497" width="42.85546875" style="71" customWidth="1"/>
    <col min="10498" max="10498" width="12.42578125" style="71" customWidth="1"/>
    <col min="10499" max="10499" width="13.140625" style="71" customWidth="1"/>
    <col min="10500" max="10500" width="14.140625" style="71" customWidth="1"/>
    <col min="10501" max="10501" width="13.42578125" style="71" customWidth="1"/>
    <col min="10502" max="10502" width="12.140625" style="71" customWidth="1"/>
    <col min="10503" max="10504" width="13.7109375" style="71" bestFit="1" customWidth="1"/>
    <col min="10505" max="10505" width="13.5703125" style="71" customWidth="1"/>
    <col min="10506" max="10506" width="12.42578125" style="71" customWidth="1"/>
    <col min="10507" max="10507" width="12.5703125" style="71" customWidth="1"/>
    <col min="10508" max="10752" width="11.42578125" style="71"/>
    <col min="10753" max="10753" width="42.85546875" style="71" customWidth="1"/>
    <col min="10754" max="10754" width="12.42578125" style="71" customWidth="1"/>
    <col min="10755" max="10755" width="13.140625" style="71" customWidth="1"/>
    <col min="10756" max="10756" width="14.140625" style="71" customWidth="1"/>
    <col min="10757" max="10757" width="13.42578125" style="71" customWidth="1"/>
    <col min="10758" max="10758" width="12.140625" style="71" customWidth="1"/>
    <col min="10759" max="10760" width="13.7109375" style="71" bestFit="1" customWidth="1"/>
    <col min="10761" max="10761" width="13.5703125" style="71" customWidth="1"/>
    <col min="10762" max="10762" width="12.42578125" style="71" customWidth="1"/>
    <col min="10763" max="10763" width="12.5703125" style="71" customWidth="1"/>
    <col min="10764" max="11008" width="11.42578125" style="71"/>
    <col min="11009" max="11009" width="42.85546875" style="71" customWidth="1"/>
    <col min="11010" max="11010" width="12.42578125" style="71" customWidth="1"/>
    <col min="11011" max="11011" width="13.140625" style="71" customWidth="1"/>
    <col min="11012" max="11012" width="14.140625" style="71" customWidth="1"/>
    <col min="11013" max="11013" width="13.42578125" style="71" customWidth="1"/>
    <col min="11014" max="11014" width="12.140625" style="71" customWidth="1"/>
    <col min="11015" max="11016" width="13.7109375" style="71" bestFit="1" customWidth="1"/>
    <col min="11017" max="11017" width="13.5703125" style="71" customWidth="1"/>
    <col min="11018" max="11018" width="12.42578125" style="71" customWidth="1"/>
    <col min="11019" max="11019" width="12.5703125" style="71" customWidth="1"/>
    <col min="11020" max="11264" width="11.42578125" style="71"/>
    <col min="11265" max="11265" width="42.85546875" style="71" customWidth="1"/>
    <col min="11266" max="11266" width="12.42578125" style="71" customWidth="1"/>
    <col min="11267" max="11267" width="13.140625" style="71" customWidth="1"/>
    <col min="11268" max="11268" width="14.140625" style="71" customWidth="1"/>
    <col min="11269" max="11269" width="13.42578125" style="71" customWidth="1"/>
    <col min="11270" max="11270" width="12.140625" style="71" customWidth="1"/>
    <col min="11271" max="11272" width="13.7109375" style="71" bestFit="1" customWidth="1"/>
    <col min="11273" max="11273" width="13.5703125" style="71" customWidth="1"/>
    <col min="11274" max="11274" width="12.42578125" style="71" customWidth="1"/>
    <col min="11275" max="11275" width="12.5703125" style="71" customWidth="1"/>
    <col min="11276" max="11520" width="11.42578125" style="71"/>
    <col min="11521" max="11521" width="42.85546875" style="71" customWidth="1"/>
    <col min="11522" max="11522" width="12.42578125" style="71" customWidth="1"/>
    <col min="11523" max="11523" width="13.140625" style="71" customWidth="1"/>
    <col min="11524" max="11524" width="14.140625" style="71" customWidth="1"/>
    <col min="11525" max="11525" width="13.42578125" style="71" customWidth="1"/>
    <col min="11526" max="11526" width="12.140625" style="71" customWidth="1"/>
    <col min="11527" max="11528" width="13.7109375" style="71" bestFit="1" customWidth="1"/>
    <col min="11529" max="11529" width="13.5703125" style="71" customWidth="1"/>
    <col min="11530" max="11530" width="12.42578125" style="71" customWidth="1"/>
    <col min="11531" max="11531" width="12.5703125" style="71" customWidth="1"/>
    <col min="11532" max="11776" width="11.42578125" style="71"/>
    <col min="11777" max="11777" width="42.85546875" style="71" customWidth="1"/>
    <col min="11778" max="11778" width="12.42578125" style="71" customWidth="1"/>
    <col min="11779" max="11779" width="13.140625" style="71" customWidth="1"/>
    <col min="11780" max="11780" width="14.140625" style="71" customWidth="1"/>
    <col min="11781" max="11781" width="13.42578125" style="71" customWidth="1"/>
    <col min="11782" max="11782" width="12.140625" style="71" customWidth="1"/>
    <col min="11783" max="11784" width="13.7109375" style="71" bestFit="1" customWidth="1"/>
    <col min="11785" max="11785" width="13.5703125" style="71" customWidth="1"/>
    <col min="11786" max="11786" width="12.42578125" style="71" customWidth="1"/>
    <col min="11787" max="11787" width="12.5703125" style="71" customWidth="1"/>
    <col min="11788" max="12032" width="11.42578125" style="71"/>
    <col min="12033" max="12033" width="42.85546875" style="71" customWidth="1"/>
    <col min="12034" max="12034" width="12.42578125" style="71" customWidth="1"/>
    <col min="12035" max="12035" width="13.140625" style="71" customWidth="1"/>
    <col min="12036" max="12036" width="14.140625" style="71" customWidth="1"/>
    <col min="12037" max="12037" width="13.42578125" style="71" customWidth="1"/>
    <col min="12038" max="12038" width="12.140625" style="71" customWidth="1"/>
    <col min="12039" max="12040" width="13.7109375" style="71" bestFit="1" customWidth="1"/>
    <col min="12041" max="12041" width="13.5703125" style="71" customWidth="1"/>
    <col min="12042" max="12042" width="12.42578125" style="71" customWidth="1"/>
    <col min="12043" max="12043" width="12.5703125" style="71" customWidth="1"/>
    <col min="12044" max="12288" width="11.42578125" style="71"/>
    <col min="12289" max="12289" width="42.85546875" style="71" customWidth="1"/>
    <col min="12290" max="12290" width="12.42578125" style="71" customWidth="1"/>
    <col min="12291" max="12291" width="13.140625" style="71" customWidth="1"/>
    <col min="12292" max="12292" width="14.140625" style="71" customWidth="1"/>
    <col min="12293" max="12293" width="13.42578125" style="71" customWidth="1"/>
    <col min="12294" max="12294" width="12.140625" style="71" customWidth="1"/>
    <col min="12295" max="12296" width="13.7109375" style="71" bestFit="1" customWidth="1"/>
    <col min="12297" max="12297" width="13.5703125" style="71" customWidth="1"/>
    <col min="12298" max="12298" width="12.42578125" style="71" customWidth="1"/>
    <col min="12299" max="12299" width="12.5703125" style="71" customWidth="1"/>
    <col min="12300" max="12544" width="11.42578125" style="71"/>
    <col min="12545" max="12545" width="42.85546875" style="71" customWidth="1"/>
    <col min="12546" max="12546" width="12.42578125" style="71" customWidth="1"/>
    <col min="12547" max="12547" width="13.140625" style="71" customWidth="1"/>
    <col min="12548" max="12548" width="14.140625" style="71" customWidth="1"/>
    <col min="12549" max="12549" width="13.42578125" style="71" customWidth="1"/>
    <col min="12550" max="12550" width="12.140625" style="71" customWidth="1"/>
    <col min="12551" max="12552" width="13.7109375" style="71" bestFit="1" customWidth="1"/>
    <col min="12553" max="12553" width="13.5703125" style="71" customWidth="1"/>
    <col min="12554" max="12554" width="12.42578125" style="71" customWidth="1"/>
    <col min="12555" max="12555" width="12.5703125" style="71" customWidth="1"/>
    <col min="12556" max="12800" width="11.42578125" style="71"/>
    <col min="12801" max="12801" width="42.85546875" style="71" customWidth="1"/>
    <col min="12802" max="12802" width="12.42578125" style="71" customWidth="1"/>
    <col min="12803" max="12803" width="13.140625" style="71" customWidth="1"/>
    <col min="12804" max="12804" width="14.140625" style="71" customWidth="1"/>
    <col min="12805" max="12805" width="13.42578125" style="71" customWidth="1"/>
    <col min="12806" max="12806" width="12.140625" style="71" customWidth="1"/>
    <col min="12807" max="12808" width="13.7109375" style="71" bestFit="1" customWidth="1"/>
    <col min="12809" max="12809" width="13.5703125" style="71" customWidth="1"/>
    <col min="12810" max="12810" width="12.42578125" style="71" customWidth="1"/>
    <col min="12811" max="12811" width="12.5703125" style="71" customWidth="1"/>
    <col min="12812" max="13056" width="11.42578125" style="71"/>
    <col min="13057" max="13057" width="42.85546875" style="71" customWidth="1"/>
    <col min="13058" max="13058" width="12.42578125" style="71" customWidth="1"/>
    <col min="13059" max="13059" width="13.140625" style="71" customWidth="1"/>
    <col min="13060" max="13060" width="14.140625" style="71" customWidth="1"/>
    <col min="13061" max="13061" width="13.42578125" style="71" customWidth="1"/>
    <col min="13062" max="13062" width="12.140625" style="71" customWidth="1"/>
    <col min="13063" max="13064" width="13.7109375" style="71" bestFit="1" customWidth="1"/>
    <col min="13065" max="13065" width="13.5703125" style="71" customWidth="1"/>
    <col min="13066" max="13066" width="12.42578125" style="71" customWidth="1"/>
    <col min="13067" max="13067" width="12.5703125" style="71" customWidth="1"/>
    <col min="13068" max="13312" width="11.42578125" style="71"/>
    <col min="13313" max="13313" width="42.85546875" style="71" customWidth="1"/>
    <col min="13314" max="13314" width="12.42578125" style="71" customWidth="1"/>
    <col min="13315" max="13315" width="13.140625" style="71" customWidth="1"/>
    <col min="13316" max="13316" width="14.140625" style="71" customWidth="1"/>
    <col min="13317" max="13317" width="13.42578125" style="71" customWidth="1"/>
    <col min="13318" max="13318" width="12.140625" style="71" customWidth="1"/>
    <col min="13319" max="13320" width="13.7109375" style="71" bestFit="1" customWidth="1"/>
    <col min="13321" max="13321" width="13.5703125" style="71" customWidth="1"/>
    <col min="13322" max="13322" width="12.42578125" style="71" customWidth="1"/>
    <col min="13323" max="13323" width="12.5703125" style="71" customWidth="1"/>
    <col min="13324" max="13568" width="11.42578125" style="71"/>
    <col min="13569" max="13569" width="42.85546875" style="71" customWidth="1"/>
    <col min="13570" max="13570" width="12.42578125" style="71" customWidth="1"/>
    <col min="13571" max="13571" width="13.140625" style="71" customWidth="1"/>
    <col min="13572" max="13572" width="14.140625" style="71" customWidth="1"/>
    <col min="13573" max="13573" width="13.42578125" style="71" customWidth="1"/>
    <col min="13574" max="13574" width="12.140625" style="71" customWidth="1"/>
    <col min="13575" max="13576" width="13.7109375" style="71" bestFit="1" customWidth="1"/>
    <col min="13577" max="13577" width="13.5703125" style="71" customWidth="1"/>
    <col min="13578" max="13578" width="12.42578125" style="71" customWidth="1"/>
    <col min="13579" max="13579" width="12.5703125" style="71" customWidth="1"/>
    <col min="13580" max="13824" width="11.42578125" style="71"/>
    <col min="13825" max="13825" width="42.85546875" style="71" customWidth="1"/>
    <col min="13826" max="13826" width="12.42578125" style="71" customWidth="1"/>
    <col min="13827" max="13827" width="13.140625" style="71" customWidth="1"/>
    <col min="13828" max="13828" width="14.140625" style="71" customWidth="1"/>
    <col min="13829" max="13829" width="13.42578125" style="71" customWidth="1"/>
    <col min="13830" max="13830" width="12.140625" style="71" customWidth="1"/>
    <col min="13831" max="13832" width="13.7109375" style="71" bestFit="1" customWidth="1"/>
    <col min="13833" max="13833" width="13.5703125" style="71" customWidth="1"/>
    <col min="13834" max="13834" width="12.42578125" style="71" customWidth="1"/>
    <col min="13835" max="13835" width="12.5703125" style="71" customWidth="1"/>
    <col min="13836" max="14080" width="11.42578125" style="71"/>
    <col min="14081" max="14081" width="42.85546875" style="71" customWidth="1"/>
    <col min="14082" max="14082" width="12.42578125" style="71" customWidth="1"/>
    <col min="14083" max="14083" width="13.140625" style="71" customWidth="1"/>
    <col min="14084" max="14084" width="14.140625" style="71" customWidth="1"/>
    <col min="14085" max="14085" width="13.42578125" style="71" customWidth="1"/>
    <col min="14086" max="14086" width="12.140625" style="71" customWidth="1"/>
    <col min="14087" max="14088" width="13.7109375" style="71" bestFit="1" customWidth="1"/>
    <col min="14089" max="14089" width="13.5703125" style="71" customWidth="1"/>
    <col min="14090" max="14090" width="12.42578125" style="71" customWidth="1"/>
    <col min="14091" max="14091" width="12.5703125" style="71" customWidth="1"/>
    <col min="14092" max="14336" width="11.42578125" style="71"/>
    <col min="14337" max="14337" width="42.85546875" style="71" customWidth="1"/>
    <col min="14338" max="14338" width="12.42578125" style="71" customWidth="1"/>
    <col min="14339" max="14339" width="13.140625" style="71" customWidth="1"/>
    <col min="14340" max="14340" width="14.140625" style="71" customWidth="1"/>
    <col min="14341" max="14341" width="13.42578125" style="71" customWidth="1"/>
    <col min="14342" max="14342" width="12.140625" style="71" customWidth="1"/>
    <col min="14343" max="14344" width="13.7109375" style="71" bestFit="1" customWidth="1"/>
    <col min="14345" max="14345" width="13.5703125" style="71" customWidth="1"/>
    <col min="14346" max="14346" width="12.42578125" style="71" customWidth="1"/>
    <col min="14347" max="14347" width="12.5703125" style="71" customWidth="1"/>
    <col min="14348" max="14592" width="11.42578125" style="71"/>
    <col min="14593" max="14593" width="42.85546875" style="71" customWidth="1"/>
    <col min="14594" max="14594" width="12.42578125" style="71" customWidth="1"/>
    <col min="14595" max="14595" width="13.140625" style="71" customWidth="1"/>
    <col min="14596" max="14596" width="14.140625" style="71" customWidth="1"/>
    <col min="14597" max="14597" width="13.42578125" style="71" customWidth="1"/>
    <col min="14598" max="14598" width="12.140625" style="71" customWidth="1"/>
    <col min="14599" max="14600" width="13.7109375" style="71" bestFit="1" customWidth="1"/>
    <col min="14601" max="14601" width="13.5703125" style="71" customWidth="1"/>
    <col min="14602" max="14602" width="12.42578125" style="71" customWidth="1"/>
    <col min="14603" max="14603" width="12.5703125" style="71" customWidth="1"/>
    <col min="14604" max="14848" width="11.42578125" style="71"/>
    <col min="14849" max="14849" width="42.85546875" style="71" customWidth="1"/>
    <col min="14850" max="14850" width="12.42578125" style="71" customWidth="1"/>
    <col min="14851" max="14851" width="13.140625" style="71" customWidth="1"/>
    <col min="14852" max="14852" width="14.140625" style="71" customWidth="1"/>
    <col min="14853" max="14853" width="13.42578125" style="71" customWidth="1"/>
    <col min="14854" max="14854" width="12.140625" style="71" customWidth="1"/>
    <col min="14855" max="14856" width="13.7109375" style="71" bestFit="1" customWidth="1"/>
    <col min="14857" max="14857" width="13.5703125" style="71" customWidth="1"/>
    <col min="14858" max="14858" width="12.42578125" style="71" customWidth="1"/>
    <col min="14859" max="14859" width="12.5703125" style="71" customWidth="1"/>
    <col min="14860" max="15104" width="11.42578125" style="71"/>
    <col min="15105" max="15105" width="42.85546875" style="71" customWidth="1"/>
    <col min="15106" max="15106" width="12.42578125" style="71" customWidth="1"/>
    <col min="15107" max="15107" width="13.140625" style="71" customWidth="1"/>
    <col min="15108" max="15108" width="14.140625" style="71" customWidth="1"/>
    <col min="15109" max="15109" width="13.42578125" style="71" customWidth="1"/>
    <col min="15110" max="15110" width="12.140625" style="71" customWidth="1"/>
    <col min="15111" max="15112" width="13.7109375" style="71" bestFit="1" customWidth="1"/>
    <col min="15113" max="15113" width="13.5703125" style="71" customWidth="1"/>
    <col min="15114" max="15114" width="12.42578125" style="71" customWidth="1"/>
    <col min="15115" max="15115" width="12.5703125" style="71" customWidth="1"/>
    <col min="15116" max="15360" width="11.42578125" style="71"/>
    <col min="15361" max="15361" width="42.85546875" style="71" customWidth="1"/>
    <col min="15362" max="15362" width="12.42578125" style="71" customWidth="1"/>
    <col min="15363" max="15363" width="13.140625" style="71" customWidth="1"/>
    <col min="15364" max="15364" width="14.140625" style="71" customWidth="1"/>
    <col min="15365" max="15365" width="13.42578125" style="71" customWidth="1"/>
    <col min="15366" max="15366" width="12.140625" style="71" customWidth="1"/>
    <col min="15367" max="15368" width="13.7109375" style="71" bestFit="1" customWidth="1"/>
    <col min="15369" max="15369" width="13.5703125" style="71" customWidth="1"/>
    <col min="15370" max="15370" width="12.42578125" style="71" customWidth="1"/>
    <col min="15371" max="15371" width="12.5703125" style="71" customWidth="1"/>
    <col min="15372" max="15616" width="11.42578125" style="71"/>
    <col min="15617" max="15617" width="42.85546875" style="71" customWidth="1"/>
    <col min="15618" max="15618" width="12.42578125" style="71" customWidth="1"/>
    <col min="15619" max="15619" width="13.140625" style="71" customWidth="1"/>
    <col min="15620" max="15620" width="14.140625" style="71" customWidth="1"/>
    <col min="15621" max="15621" width="13.42578125" style="71" customWidth="1"/>
    <col min="15622" max="15622" width="12.140625" style="71" customWidth="1"/>
    <col min="15623" max="15624" width="13.7109375" style="71" bestFit="1" customWidth="1"/>
    <col min="15625" max="15625" width="13.5703125" style="71" customWidth="1"/>
    <col min="15626" max="15626" width="12.42578125" style="71" customWidth="1"/>
    <col min="15627" max="15627" width="12.5703125" style="71" customWidth="1"/>
    <col min="15628" max="15872" width="11.42578125" style="71"/>
    <col min="15873" max="15873" width="42.85546875" style="71" customWidth="1"/>
    <col min="15874" max="15874" width="12.42578125" style="71" customWidth="1"/>
    <col min="15875" max="15875" width="13.140625" style="71" customWidth="1"/>
    <col min="15876" max="15876" width="14.140625" style="71" customWidth="1"/>
    <col min="15877" max="15877" width="13.42578125" style="71" customWidth="1"/>
    <col min="15878" max="15878" width="12.140625" style="71" customWidth="1"/>
    <col min="15879" max="15880" width="13.7109375" style="71" bestFit="1" customWidth="1"/>
    <col min="15881" max="15881" width="13.5703125" style="71" customWidth="1"/>
    <col min="15882" max="15882" width="12.42578125" style="71" customWidth="1"/>
    <col min="15883" max="15883" width="12.5703125" style="71" customWidth="1"/>
    <col min="15884" max="16128" width="11.42578125" style="71"/>
    <col min="16129" max="16129" width="42.85546875" style="71" customWidth="1"/>
    <col min="16130" max="16130" width="12.42578125" style="71" customWidth="1"/>
    <col min="16131" max="16131" width="13.140625" style="71" customWidth="1"/>
    <col min="16132" max="16132" width="14.140625" style="71" customWidth="1"/>
    <col min="16133" max="16133" width="13.42578125" style="71" customWidth="1"/>
    <col min="16134" max="16134" width="12.140625" style="71" customWidth="1"/>
    <col min="16135" max="16136" width="13.7109375" style="71" bestFit="1" customWidth="1"/>
    <col min="16137" max="16137" width="13.5703125" style="71" customWidth="1"/>
    <col min="16138" max="16138" width="12.42578125" style="71" customWidth="1"/>
    <col min="16139" max="16139" width="12.5703125" style="71" customWidth="1"/>
    <col min="16140" max="16384" width="11.42578125" style="71"/>
  </cols>
  <sheetData>
    <row r="1" spans="1:11" ht="18.75" thickBot="1">
      <c r="A1" s="154" t="s">
        <v>39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5.7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33" customHeight="1" thickBot="1">
      <c r="A5" s="72" t="s">
        <v>11</v>
      </c>
      <c r="B5" s="73">
        <f t="shared" ref="B5:B10" si="0">C5/2</f>
        <v>8096</v>
      </c>
      <c r="C5" s="73">
        <v>16192</v>
      </c>
      <c r="D5" s="66">
        <f t="shared" ref="D5:D10" si="1">+C5*1.5</f>
        <v>24288</v>
      </c>
      <c r="E5" s="66">
        <f t="shared" ref="E5:E10" si="2">+C5*2</f>
        <v>32384</v>
      </c>
      <c r="F5" s="66">
        <f t="shared" ref="F5:F10" si="3">+C5*2.5</f>
        <v>40480</v>
      </c>
      <c r="G5" s="66">
        <f t="shared" ref="G5:G10" si="4">+C5*3</f>
        <v>48576</v>
      </c>
      <c r="H5" s="66">
        <f t="shared" ref="H5:H10" si="5">+C5*3.5</f>
        <v>56672</v>
      </c>
      <c r="I5" s="66">
        <f t="shared" ref="I5:I10" si="6">+C5*4</f>
        <v>64768</v>
      </c>
      <c r="J5" s="66">
        <f t="shared" ref="J5:J10" si="7">+C5*4.5</f>
        <v>72864</v>
      </c>
      <c r="K5" s="67">
        <f t="shared" ref="K5:K10" si="8">+C5*5</f>
        <v>80960</v>
      </c>
    </row>
    <row r="6" spans="1:11" ht="51" customHeight="1" thickBot="1">
      <c r="A6" s="72" t="s">
        <v>12</v>
      </c>
      <c r="B6" s="73">
        <f t="shared" si="0"/>
        <v>5660.5</v>
      </c>
      <c r="C6" s="73">
        <v>11321</v>
      </c>
      <c r="D6" s="66">
        <f t="shared" si="1"/>
        <v>16981.5</v>
      </c>
      <c r="E6" s="66">
        <f t="shared" si="2"/>
        <v>22642</v>
      </c>
      <c r="F6" s="66">
        <f t="shared" si="3"/>
        <v>28302.5</v>
      </c>
      <c r="G6" s="66">
        <f t="shared" si="4"/>
        <v>33963</v>
      </c>
      <c r="H6" s="66">
        <f t="shared" si="5"/>
        <v>39623.5</v>
      </c>
      <c r="I6" s="66">
        <f t="shared" si="6"/>
        <v>45284</v>
      </c>
      <c r="J6" s="66">
        <f t="shared" si="7"/>
        <v>50944.5</v>
      </c>
      <c r="K6" s="67">
        <f t="shared" si="8"/>
        <v>56605</v>
      </c>
    </row>
    <row r="7" spans="1:11" ht="38.25" customHeight="1" thickBot="1">
      <c r="A7" s="72" t="s">
        <v>13</v>
      </c>
      <c r="B7" s="73">
        <f t="shared" si="0"/>
        <v>8096</v>
      </c>
      <c r="C7" s="73">
        <v>16192</v>
      </c>
      <c r="D7" s="66">
        <f t="shared" si="1"/>
        <v>24288</v>
      </c>
      <c r="E7" s="66">
        <f t="shared" si="2"/>
        <v>32384</v>
      </c>
      <c r="F7" s="66">
        <f t="shared" si="3"/>
        <v>40480</v>
      </c>
      <c r="G7" s="66">
        <f t="shared" si="4"/>
        <v>48576</v>
      </c>
      <c r="H7" s="66">
        <f t="shared" si="5"/>
        <v>56672</v>
      </c>
      <c r="I7" s="66">
        <f t="shared" si="6"/>
        <v>64768</v>
      </c>
      <c r="J7" s="66">
        <f t="shared" si="7"/>
        <v>72864</v>
      </c>
      <c r="K7" s="67">
        <f t="shared" si="8"/>
        <v>80960</v>
      </c>
    </row>
    <row r="8" spans="1:11" ht="48.75" customHeight="1" thickBot="1">
      <c r="A8" s="72" t="s">
        <v>14</v>
      </c>
      <c r="B8" s="73">
        <f t="shared" si="0"/>
        <v>6758.5</v>
      </c>
      <c r="C8" s="73">
        <v>13517</v>
      </c>
      <c r="D8" s="66">
        <f t="shared" si="1"/>
        <v>20275.5</v>
      </c>
      <c r="E8" s="66">
        <f t="shared" si="2"/>
        <v>27034</v>
      </c>
      <c r="F8" s="66">
        <f t="shared" si="3"/>
        <v>33792.5</v>
      </c>
      <c r="G8" s="66">
        <f t="shared" si="4"/>
        <v>40551</v>
      </c>
      <c r="H8" s="66">
        <f t="shared" si="5"/>
        <v>47309.5</v>
      </c>
      <c r="I8" s="66">
        <f t="shared" si="6"/>
        <v>54068</v>
      </c>
      <c r="J8" s="66">
        <f t="shared" si="7"/>
        <v>60826.5</v>
      </c>
      <c r="K8" s="67">
        <f t="shared" si="8"/>
        <v>67585</v>
      </c>
    </row>
    <row r="9" spans="1:11" ht="45.75" thickBot="1">
      <c r="A9" s="72" t="s">
        <v>15</v>
      </c>
      <c r="B9" s="73">
        <f t="shared" si="0"/>
        <v>9914.5</v>
      </c>
      <c r="C9" s="73">
        <v>19829</v>
      </c>
      <c r="D9" s="66">
        <f t="shared" si="1"/>
        <v>29743.5</v>
      </c>
      <c r="E9" s="66">
        <f t="shared" si="2"/>
        <v>39658</v>
      </c>
      <c r="F9" s="66">
        <f t="shared" si="3"/>
        <v>49572.5</v>
      </c>
      <c r="G9" s="66">
        <f t="shared" si="4"/>
        <v>59487</v>
      </c>
      <c r="H9" s="66">
        <f t="shared" si="5"/>
        <v>69401.5</v>
      </c>
      <c r="I9" s="66">
        <f t="shared" si="6"/>
        <v>79316</v>
      </c>
      <c r="J9" s="66">
        <f t="shared" si="7"/>
        <v>89230.5</v>
      </c>
      <c r="K9" s="67">
        <f t="shared" si="8"/>
        <v>99145</v>
      </c>
    </row>
    <row r="10" spans="1:11" ht="51" customHeight="1">
      <c r="A10" s="72" t="s">
        <v>16</v>
      </c>
      <c r="B10" s="73">
        <f t="shared" si="0"/>
        <v>5660.5</v>
      </c>
      <c r="C10" s="73">
        <v>11321</v>
      </c>
      <c r="D10" s="66">
        <f t="shared" si="1"/>
        <v>16981.5</v>
      </c>
      <c r="E10" s="66">
        <f t="shared" si="2"/>
        <v>22642</v>
      </c>
      <c r="F10" s="66">
        <f t="shared" si="3"/>
        <v>28302.5</v>
      </c>
      <c r="G10" s="66">
        <f t="shared" si="4"/>
        <v>33963</v>
      </c>
      <c r="H10" s="66">
        <f t="shared" si="5"/>
        <v>39623.5</v>
      </c>
      <c r="I10" s="66">
        <f t="shared" si="6"/>
        <v>45284</v>
      </c>
      <c r="J10" s="66">
        <f t="shared" si="7"/>
        <v>50944.5</v>
      </c>
      <c r="K10" s="67">
        <f t="shared" si="8"/>
        <v>56605</v>
      </c>
    </row>
    <row r="14" spans="1:11">
      <c r="C14" s="71" t="s">
        <v>24</v>
      </c>
    </row>
    <row r="19" spans="6:6">
      <c r="F19" s="71" t="s">
        <v>24</v>
      </c>
    </row>
  </sheetData>
  <mergeCells count="1">
    <mergeCell ref="A1:K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7" sqref="E7"/>
    </sheetView>
  </sheetViews>
  <sheetFormatPr baseColWidth="10" defaultRowHeight="12.75"/>
  <cols>
    <col min="1" max="1" width="30.85546875" style="68" customWidth="1"/>
    <col min="2" max="2" width="11.85546875" style="68" customWidth="1"/>
    <col min="3" max="3" width="13.7109375" style="68" customWidth="1"/>
    <col min="4" max="4" width="14" style="68" customWidth="1"/>
    <col min="5" max="5" width="12.7109375" style="68" customWidth="1"/>
    <col min="6" max="6" width="13.140625" style="68" customWidth="1"/>
    <col min="7" max="7" width="13.5703125" style="68" customWidth="1"/>
    <col min="8" max="8" width="14.28515625" style="68" customWidth="1"/>
    <col min="9" max="10" width="13.85546875" style="68" customWidth="1"/>
    <col min="11" max="11" width="14.42578125" style="68" customWidth="1"/>
    <col min="12" max="256" width="11.42578125" style="68"/>
    <col min="257" max="257" width="30.85546875" style="68" customWidth="1"/>
    <col min="258" max="258" width="11.85546875" style="68" customWidth="1"/>
    <col min="259" max="259" width="13.7109375" style="68" customWidth="1"/>
    <col min="260" max="260" width="14" style="68" customWidth="1"/>
    <col min="261" max="261" width="12.7109375" style="68" customWidth="1"/>
    <col min="262" max="262" width="13.140625" style="68" customWidth="1"/>
    <col min="263" max="263" width="13.5703125" style="68" customWidth="1"/>
    <col min="264" max="264" width="14.28515625" style="68" customWidth="1"/>
    <col min="265" max="266" width="13.85546875" style="68" customWidth="1"/>
    <col min="267" max="267" width="14.42578125" style="68" customWidth="1"/>
    <col min="268" max="512" width="11.42578125" style="68"/>
    <col min="513" max="513" width="30.85546875" style="68" customWidth="1"/>
    <col min="514" max="514" width="11.85546875" style="68" customWidth="1"/>
    <col min="515" max="515" width="13.7109375" style="68" customWidth="1"/>
    <col min="516" max="516" width="14" style="68" customWidth="1"/>
    <col min="517" max="517" width="12.7109375" style="68" customWidth="1"/>
    <col min="518" max="518" width="13.140625" style="68" customWidth="1"/>
    <col min="519" max="519" width="13.5703125" style="68" customWidth="1"/>
    <col min="520" max="520" width="14.28515625" style="68" customWidth="1"/>
    <col min="521" max="522" width="13.85546875" style="68" customWidth="1"/>
    <col min="523" max="523" width="14.42578125" style="68" customWidth="1"/>
    <col min="524" max="768" width="11.42578125" style="68"/>
    <col min="769" max="769" width="30.85546875" style="68" customWidth="1"/>
    <col min="770" max="770" width="11.85546875" style="68" customWidth="1"/>
    <col min="771" max="771" width="13.7109375" style="68" customWidth="1"/>
    <col min="772" max="772" width="14" style="68" customWidth="1"/>
    <col min="773" max="773" width="12.7109375" style="68" customWidth="1"/>
    <col min="774" max="774" width="13.140625" style="68" customWidth="1"/>
    <col min="775" max="775" width="13.5703125" style="68" customWidth="1"/>
    <col min="776" max="776" width="14.28515625" style="68" customWidth="1"/>
    <col min="777" max="778" width="13.85546875" style="68" customWidth="1"/>
    <col min="779" max="779" width="14.42578125" style="68" customWidth="1"/>
    <col min="780" max="1024" width="11.42578125" style="68"/>
    <col min="1025" max="1025" width="30.85546875" style="68" customWidth="1"/>
    <col min="1026" max="1026" width="11.85546875" style="68" customWidth="1"/>
    <col min="1027" max="1027" width="13.7109375" style="68" customWidth="1"/>
    <col min="1028" max="1028" width="14" style="68" customWidth="1"/>
    <col min="1029" max="1029" width="12.7109375" style="68" customWidth="1"/>
    <col min="1030" max="1030" width="13.140625" style="68" customWidth="1"/>
    <col min="1031" max="1031" width="13.5703125" style="68" customWidth="1"/>
    <col min="1032" max="1032" width="14.28515625" style="68" customWidth="1"/>
    <col min="1033" max="1034" width="13.85546875" style="68" customWidth="1"/>
    <col min="1035" max="1035" width="14.42578125" style="68" customWidth="1"/>
    <col min="1036" max="1280" width="11.42578125" style="68"/>
    <col min="1281" max="1281" width="30.85546875" style="68" customWidth="1"/>
    <col min="1282" max="1282" width="11.85546875" style="68" customWidth="1"/>
    <col min="1283" max="1283" width="13.7109375" style="68" customWidth="1"/>
    <col min="1284" max="1284" width="14" style="68" customWidth="1"/>
    <col min="1285" max="1285" width="12.7109375" style="68" customWidth="1"/>
    <col min="1286" max="1286" width="13.140625" style="68" customWidth="1"/>
    <col min="1287" max="1287" width="13.5703125" style="68" customWidth="1"/>
    <col min="1288" max="1288" width="14.28515625" style="68" customWidth="1"/>
    <col min="1289" max="1290" width="13.85546875" style="68" customWidth="1"/>
    <col min="1291" max="1291" width="14.42578125" style="68" customWidth="1"/>
    <col min="1292" max="1536" width="11.42578125" style="68"/>
    <col min="1537" max="1537" width="30.85546875" style="68" customWidth="1"/>
    <col min="1538" max="1538" width="11.85546875" style="68" customWidth="1"/>
    <col min="1539" max="1539" width="13.7109375" style="68" customWidth="1"/>
    <col min="1540" max="1540" width="14" style="68" customWidth="1"/>
    <col min="1541" max="1541" width="12.7109375" style="68" customWidth="1"/>
    <col min="1542" max="1542" width="13.140625" style="68" customWidth="1"/>
    <col min="1543" max="1543" width="13.5703125" style="68" customWidth="1"/>
    <col min="1544" max="1544" width="14.28515625" style="68" customWidth="1"/>
    <col min="1545" max="1546" width="13.85546875" style="68" customWidth="1"/>
    <col min="1547" max="1547" width="14.42578125" style="68" customWidth="1"/>
    <col min="1548" max="1792" width="11.42578125" style="68"/>
    <col min="1793" max="1793" width="30.85546875" style="68" customWidth="1"/>
    <col min="1794" max="1794" width="11.85546875" style="68" customWidth="1"/>
    <col min="1795" max="1795" width="13.7109375" style="68" customWidth="1"/>
    <col min="1796" max="1796" width="14" style="68" customWidth="1"/>
    <col min="1797" max="1797" width="12.7109375" style="68" customWidth="1"/>
    <col min="1798" max="1798" width="13.140625" style="68" customWidth="1"/>
    <col min="1799" max="1799" width="13.5703125" style="68" customWidth="1"/>
    <col min="1800" max="1800" width="14.28515625" style="68" customWidth="1"/>
    <col min="1801" max="1802" width="13.85546875" style="68" customWidth="1"/>
    <col min="1803" max="1803" width="14.42578125" style="68" customWidth="1"/>
    <col min="1804" max="2048" width="11.42578125" style="68"/>
    <col min="2049" max="2049" width="30.85546875" style="68" customWidth="1"/>
    <col min="2050" max="2050" width="11.85546875" style="68" customWidth="1"/>
    <col min="2051" max="2051" width="13.7109375" style="68" customWidth="1"/>
    <col min="2052" max="2052" width="14" style="68" customWidth="1"/>
    <col min="2053" max="2053" width="12.7109375" style="68" customWidth="1"/>
    <col min="2054" max="2054" width="13.140625" style="68" customWidth="1"/>
    <col min="2055" max="2055" width="13.5703125" style="68" customWidth="1"/>
    <col min="2056" max="2056" width="14.28515625" style="68" customWidth="1"/>
    <col min="2057" max="2058" width="13.85546875" style="68" customWidth="1"/>
    <col min="2059" max="2059" width="14.42578125" style="68" customWidth="1"/>
    <col min="2060" max="2304" width="11.42578125" style="68"/>
    <col min="2305" max="2305" width="30.85546875" style="68" customWidth="1"/>
    <col min="2306" max="2306" width="11.85546875" style="68" customWidth="1"/>
    <col min="2307" max="2307" width="13.7109375" style="68" customWidth="1"/>
    <col min="2308" max="2308" width="14" style="68" customWidth="1"/>
    <col min="2309" max="2309" width="12.7109375" style="68" customWidth="1"/>
    <col min="2310" max="2310" width="13.140625" style="68" customWidth="1"/>
    <col min="2311" max="2311" width="13.5703125" style="68" customWidth="1"/>
    <col min="2312" max="2312" width="14.28515625" style="68" customWidth="1"/>
    <col min="2313" max="2314" width="13.85546875" style="68" customWidth="1"/>
    <col min="2315" max="2315" width="14.42578125" style="68" customWidth="1"/>
    <col min="2316" max="2560" width="11.42578125" style="68"/>
    <col min="2561" max="2561" width="30.85546875" style="68" customWidth="1"/>
    <col min="2562" max="2562" width="11.85546875" style="68" customWidth="1"/>
    <col min="2563" max="2563" width="13.7109375" style="68" customWidth="1"/>
    <col min="2564" max="2564" width="14" style="68" customWidth="1"/>
    <col min="2565" max="2565" width="12.7109375" style="68" customWidth="1"/>
    <col min="2566" max="2566" width="13.140625" style="68" customWidth="1"/>
    <col min="2567" max="2567" width="13.5703125" style="68" customWidth="1"/>
    <col min="2568" max="2568" width="14.28515625" style="68" customWidth="1"/>
    <col min="2569" max="2570" width="13.85546875" style="68" customWidth="1"/>
    <col min="2571" max="2571" width="14.42578125" style="68" customWidth="1"/>
    <col min="2572" max="2816" width="11.42578125" style="68"/>
    <col min="2817" max="2817" width="30.85546875" style="68" customWidth="1"/>
    <col min="2818" max="2818" width="11.85546875" style="68" customWidth="1"/>
    <col min="2819" max="2819" width="13.7109375" style="68" customWidth="1"/>
    <col min="2820" max="2820" width="14" style="68" customWidth="1"/>
    <col min="2821" max="2821" width="12.7109375" style="68" customWidth="1"/>
    <col min="2822" max="2822" width="13.140625" style="68" customWidth="1"/>
    <col min="2823" max="2823" width="13.5703125" style="68" customWidth="1"/>
    <col min="2824" max="2824" width="14.28515625" style="68" customWidth="1"/>
    <col min="2825" max="2826" width="13.85546875" style="68" customWidth="1"/>
    <col min="2827" max="2827" width="14.42578125" style="68" customWidth="1"/>
    <col min="2828" max="3072" width="11.42578125" style="68"/>
    <col min="3073" max="3073" width="30.85546875" style="68" customWidth="1"/>
    <col min="3074" max="3074" width="11.85546875" style="68" customWidth="1"/>
    <col min="3075" max="3075" width="13.7109375" style="68" customWidth="1"/>
    <col min="3076" max="3076" width="14" style="68" customWidth="1"/>
    <col min="3077" max="3077" width="12.7109375" style="68" customWidth="1"/>
    <col min="3078" max="3078" width="13.140625" style="68" customWidth="1"/>
    <col min="3079" max="3079" width="13.5703125" style="68" customWidth="1"/>
    <col min="3080" max="3080" width="14.28515625" style="68" customWidth="1"/>
    <col min="3081" max="3082" width="13.85546875" style="68" customWidth="1"/>
    <col min="3083" max="3083" width="14.42578125" style="68" customWidth="1"/>
    <col min="3084" max="3328" width="11.42578125" style="68"/>
    <col min="3329" max="3329" width="30.85546875" style="68" customWidth="1"/>
    <col min="3330" max="3330" width="11.85546875" style="68" customWidth="1"/>
    <col min="3331" max="3331" width="13.7109375" style="68" customWidth="1"/>
    <col min="3332" max="3332" width="14" style="68" customWidth="1"/>
    <col min="3333" max="3333" width="12.7109375" style="68" customWidth="1"/>
    <col min="3334" max="3334" width="13.140625" style="68" customWidth="1"/>
    <col min="3335" max="3335" width="13.5703125" style="68" customWidth="1"/>
    <col min="3336" max="3336" width="14.28515625" style="68" customWidth="1"/>
    <col min="3337" max="3338" width="13.85546875" style="68" customWidth="1"/>
    <col min="3339" max="3339" width="14.42578125" style="68" customWidth="1"/>
    <col min="3340" max="3584" width="11.42578125" style="68"/>
    <col min="3585" max="3585" width="30.85546875" style="68" customWidth="1"/>
    <col min="3586" max="3586" width="11.85546875" style="68" customWidth="1"/>
    <col min="3587" max="3587" width="13.7109375" style="68" customWidth="1"/>
    <col min="3588" max="3588" width="14" style="68" customWidth="1"/>
    <col min="3589" max="3589" width="12.7109375" style="68" customWidth="1"/>
    <col min="3590" max="3590" width="13.140625" style="68" customWidth="1"/>
    <col min="3591" max="3591" width="13.5703125" style="68" customWidth="1"/>
    <col min="3592" max="3592" width="14.28515625" style="68" customWidth="1"/>
    <col min="3593" max="3594" width="13.85546875" style="68" customWidth="1"/>
    <col min="3595" max="3595" width="14.42578125" style="68" customWidth="1"/>
    <col min="3596" max="3840" width="11.42578125" style="68"/>
    <col min="3841" max="3841" width="30.85546875" style="68" customWidth="1"/>
    <col min="3842" max="3842" width="11.85546875" style="68" customWidth="1"/>
    <col min="3843" max="3843" width="13.7109375" style="68" customWidth="1"/>
    <col min="3844" max="3844" width="14" style="68" customWidth="1"/>
    <col min="3845" max="3845" width="12.7109375" style="68" customWidth="1"/>
    <col min="3846" max="3846" width="13.140625" style="68" customWidth="1"/>
    <col min="3847" max="3847" width="13.5703125" style="68" customWidth="1"/>
    <col min="3848" max="3848" width="14.28515625" style="68" customWidth="1"/>
    <col min="3849" max="3850" width="13.85546875" style="68" customWidth="1"/>
    <col min="3851" max="3851" width="14.42578125" style="68" customWidth="1"/>
    <col min="3852" max="4096" width="11.42578125" style="68"/>
    <col min="4097" max="4097" width="30.85546875" style="68" customWidth="1"/>
    <col min="4098" max="4098" width="11.85546875" style="68" customWidth="1"/>
    <col min="4099" max="4099" width="13.7109375" style="68" customWidth="1"/>
    <col min="4100" max="4100" width="14" style="68" customWidth="1"/>
    <col min="4101" max="4101" width="12.7109375" style="68" customWidth="1"/>
    <col min="4102" max="4102" width="13.140625" style="68" customWidth="1"/>
    <col min="4103" max="4103" width="13.5703125" style="68" customWidth="1"/>
    <col min="4104" max="4104" width="14.28515625" style="68" customWidth="1"/>
    <col min="4105" max="4106" width="13.85546875" style="68" customWidth="1"/>
    <col min="4107" max="4107" width="14.42578125" style="68" customWidth="1"/>
    <col min="4108" max="4352" width="11.42578125" style="68"/>
    <col min="4353" max="4353" width="30.85546875" style="68" customWidth="1"/>
    <col min="4354" max="4354" width="11.85546875" style="68" customWidth="1"/>
    <col min="4355" max="4355" width="13.7109375" style="68" customWidth="1"/>
    <col min="4356" max="4356" width="14" style="68" customWidth="1"/>
    <col min="4357" max="4357" width="12.7109375" style="68" customWidth="1"/>
    <col min="4358" max="4358" width="13.140625" style="68" customWidth="1"/>
    <col min="4359" max="4359" width="13.5703125" style="68" customWidth="1"/>
    <col min="4360" max="4360" width="14.28515625" style="68" customWidth="1"/>
    <col min="4361" max="4362" width="13.85546875" style="68" customWidth="1"/>
    <col min="4363" max="4363" width="14.42578125" style="68" customWidth="1"/>
    <col min="4364" max="4608" width="11.42578125" style="68"/>
    <col min="4609" max="4609" width="30.85546875" style="68" customWidth="1"/>
    <col min="4610" max="4610" width="11.85546875" style="68" customWidth="1"/>
    <col min="4611" max="4611" width="13.7109375" style="68" customWidth="1"/>
    <col min="4612" max="4612" width="14" style="68" customWidth="1"/>
    <col min="4613" max="4613" width="12.7109375" style="68" customWidth="1"/>
    <col min="4614" max="4614" width="13.140625" style="68" customWidth="1"/>
    <col min="4615" max="4615" width="13.5703125" style="68" customWidth="1"/>
    <col min="4616" max="4616" width="14.28515625" style="68" customWidth="1"/>
    <col min="4617" max="4618" width="13.85546875" style="68" customWidth="1"/>
    <col min="4619" max="4619" width="14.42578125" style="68" customWidth="1"/>
    <col min="4620" max="4864" width="11.42578125" style="68"/>
    <col min="4865" max="4865" width="30.85546875" style="68" customWidth="1"/>
    <col min="4866" max="4866" width="11.85546875" style="68" customWidth="1"/>
    <col min="4867" max="4867" width="13.7109375" style="68" customWidth="1"/>
    <col min="4868" max="4868" width="14" style="68" customWidth="1"/>
    <col min="4869" max="4869" width="12.7109375" style="68" customWidth="1"/>
    <col min="4870" max="4870" width="13.140625" style="68" customWidth="1"/>
    <col min="4871" max="4871" width="13.5703125" style="68" customWidth="1"/>
    <col min="4872" max="4872" width="14.28515625" style="68" customWidth="1"/>
    <col min="4873" max="4874" width="13.85546875" style="68" customWidth="1"/>
    <col min="4875" max="4875" width="14.42578125" style="68" customWidth="1"/>
    <col min="4876" max="5120" width="11.42578125" style="68"/>
    <col min="5121" max="5121" width="30.85546875" style="68" customWidth="1"/>
    <col min="5122" max="5122" width="11.85546875" style="68" customWidth="1"/>
    <col min="5123" max="5123" width="13.7109375" style="68" customWidth="1"/>
    <col min="5124" max="5124" width="14" style="68" customWidth="1"/>
    <col min="5125" max="5125" width="12.7109375" style="68" customWidth="1"/>
    <col min="5126" max="5126" width="13.140625" style="68" customWidth="1"/>
    <col min="5127" max="5127" width="13.5703125" style="68" customWidth="1"/>
    <col min="5128" max="5128" width="14.28515625" style="68" customWidth="1"/>
    <col min="5129" max="5130" width="13.85546875" style="68" customWidth="1"/>
    <col min="5131" max="5131" width="14.42578125" style="68" customWidth="1"/>
    <col min="5132" max="5376" width="11.42578125" style="68"/>
    <col min="5377" max="5377" width="30.85546875" style="68" customWidth="1"/>
    <col min="5378" max="5378" width="11.85546875" style="68" customWidth="1"/>
    <col min="5379" max="5379" width="13.7109375" style="68" customWidth="1"/>
    <col min="5380" max="5380" width="14" style="68" customWidth="1"/>
    <col min="5381" max="5381" width="12.7109375" style="68" customWidth="1"/>
    <col min="5382" max="5382" width="13.140625" style="68" customWidth="1"/>
    <col min="5383" max="5383" width="13.5703125" style="68" customWidth="1"/>
    <col min="5384" max="5384" width="14.28515625" style="68" customWidth="1"/>
    <col min="5385" max="5386" width="13.85546875" style="68" customWidth="1"/>
    <col min="5387" max="5387" width="14.42578125" style="68" customWidth="1"/>
    <col min="5388" max="5632" width="11.42578125" style="68"/>
    <col min="5633" max="5633" width="30.85546875" style="68" customWidth="1"/>
    <col min="5634" max="5634" width="11.85546875" style="68" customWidth="1"/>
    <col min="5635" max="5635" width="13.7109375" style="68" customWidth="1"/>
    <col min="5636" max="5636" width="14" style="68" customWidth="1"/>
    <col min="5637" max="5637" width="12.7109375" style="68" customWidth="1"/>
    <col min="5638" max="5638" width="13.140625" style="68" customWidth="1"/>
    <col min="5639" max="5639" width="13.5703125" style="68" customWidth="1"/>
    <col min="5640" max="5640" width="14.28515625" style="68" customWidth="1"/>
    <col min="5641" max="5642" width="13.85546875" style="68" customWidth="1"/>
    <col min="5643" max="5643" width="14.42578125" style="68" customWidth="1"/>
    <col min="5644" max="5888" width="11.42578125" style="68"/>
    <col min="5889" max="5889" width="30.85546875" style="68" customWidth="1"/>
    <col min="5890" max="5890" width="11.85546875" style="68" customWidth="1"/>
    <col min="5891" max="5891" width="13.7109375" style="68" customWidth="1"/>
    <col min="5892" max="5892" width="14" style="68" customWidth="1"/>
    <col min="5893" max="5893" width="12.7109375" style="68" customWidth="1"/>
    <col min="5894" max="5894" width="13.140625" style="68" customWidth="1"/>
    <col min="5895" max="5895" width="13.5703125" style="68" customWidth="1"/>
    <col min="5896" max="5896" width="14.28515625" style="68" customWidth="1"/>
    <col min="5897" max="5898" width="13.85546875" style="68" customWidth="1"/>
    <col min="5899" max="5899" width="14.42578125" style="68" customWidth="1"/>
    <col min="5900" max="6144" width="11.42578125" style="68"/>
    <col min="6145" max="6145" width="30.85546875" style="68" customWidth="1"/>
    <col min="6146" max="6146" width="11.85546875" style="68" customWidth="1"/>
    <col min="6147" max="6147" width="13.7109375" style="68" customWidth="1"/>
    <col min="6148" max="6148" width="14" style="68" customWidth="1"/>
    <col min="6149" max="6149" width="12.7109375" style="68" customWidth="1"/>
    <col min="6150" max="6150" width="13.140625" style="68" customWidth="1"/>
    <col min="6151" max="6151" width="13.5703125" style="68" customWidth="1"/>
    <col min="6152" max="6152" width="14.28515625" style="68" customWidth="1"/>
    <col min="6153" max="6154" width="13.85546875" style="68" customWidth="1"/>
    <col min="6155" max="6155" width="14.42578125" style="68" customWidth="1"/>
    <col min="6156" max="6400" width="11.42578125" style="68"/>
    <col min="6401" max="6401" width="30.85546875" style="68" customWidth="1"/>
    <col min="6402" max="6402" width="11.85546875" style="68" customWidth="1"/>
    <col min="6403" max="6403" width="13.7109375" style="68" customWidth="1"/>
    <col min="6404" max="6404" width="14" style="68" customWidth="1"/>
    <col min="6405" max="6405" width="12.7109375" style="68" customWidth="1"/>
    <col min="6406" max="6406" width="13.140625" style="68" customWidth="1"/>
    <col min="6407" max="6407" width="13.5703125" style="68" customWidth="1"/>
    <col min="6408" max="6408" width="14.28515625" style="68" customWidth="1"/>
    <col min="6409" max="6410" width="13.85546875" style="68" customWidth="1"/>
    <col min="6411" max="6411" width="14.42578125" style="68" customWidth="1"/>
    <col min="6412" max="6656" width="11.42578125" style="68"/>
    <col min="6657" max="6657" width="30.85546875" style="68" customWidth="1"/>
    <col min="6658" max="6658" width="11.85546875" style="68" customWidth="1"/>
    <col min="6659" max="6659" width="13.7109375" style="68" customWidth="1"/>
    <col min="6660" max="6660" width="14" style="68" customWidth="1"/>
    <col min="6661" max="6661" width="12.7109375" style="68" customWidth="1"/>
    <col min="6662" max="6662" width="13.140625" style="68" customWidth="1"/>
    <col min="6663" max="6663" width="13.5703125" style="68" customWidth="1"/>
    <col min="6664" max="6664" width="14.28515625" style="68" customWidth="1"/>
    <col min="6665" max="6666" width="13.85546875" style="68" customWidth="1"/>
    <col min="6667" max="6667" width="14.42578125" style="68" customWidth="1"/>
    <col min="6668" max="6912" width="11.42578125" style="68"/>
    <col min="6913" max="6913" width="30.85546875" style="68" customWidth="1"/>
    <col min="6914" max="6914" width="11.85546875" style="68" customWidth="1"/>
    <col min="6915" max="6915" width="13.7109375" style="68" customWidth="1"/>
    <col min="6916" max="6916" width="14" style="68" customWidth="1"/>
    <col min="6917" max="6917" width="12.7109375" style="68" customWidth="1"/>
    <col min="6918" max="6918" width="13.140625" style="68" customWidth="1"/>
    <col min="6919" max="6919" width="13.5703125" style="68" customWidth="1"/>
    <col min="6920" max="6920" width="14.28515625" style="68" customWidth="1"/>
    <col min="6921" max="6922" width="13.85546875" style="68" customWidth="1"/>
    <col min="6923" max="6923" width="14.42578125" style="68" customWidth="1"/>
    <col min="6924" max="7168" width="11.42578125" style="68"/>
    <col min="7169" max="7169" width="30.85546875" style="68" customWidth="1"/>
    <col min="7170" max="7170" width="11.85546875" style="68" customWidth="1"/>
    <col min="7171" max="7171" width="13.7109375" style="68" customWidth="1"/>
    <col min="7172" max="7172" width="14" style="68" customWidth="1"/>
    <col min="7173" max="7173" width="12.7109375" style="68" customWidth="1"/>
    <col min="7174" max="7174" width="13.140625" style="68" customWidth="1"/>
    <col min="7175" max="7175" width="13.5703125" style="68" customWidth="1"/>
    <col min="7176" max="7176" width="14.28515625" style="68" customWidth="1"/>
    <col min="7177" max="7178" width="13.85546875" style="68" customWidth="1"/>
    <col min="7179" max="7179" width="14.42578125" style="68" customWidth="1"/>
    <col min="7180" max="7424" width="11.42578125" style="68"/>
    <col min="7425" max="7425" width="30.85546875" style="68" customWidth="1"/>
    <col min="7426" max="7426" width="11.85546875" style="68" customWidth="1"/>
    <col min="7427" max="7427" width="13.7109375" style="68" customWidth="1"/>
    <col min="7428" max="7428" width="14" style="68" customWidth="1"/>
    <col min="7429" max="7429" width="12.7109375" style="68" customWidth="1"/>
    <col min="7430" max="7430" width="13.140625" style="68" customWidth="1"/>
    <col min="7431" max="7431" width="13.5703125" style="68" customWidth="1"/>
    <col min="7432" max="7432" width="14.28515625" style="68" customWidth="1"/>
    <col min="7433" max="7434" width="13.85546875" style="68" customWidth="1"/>
    <col min="7435" max="7435" width="14.42578125" style="68" customWidth="1"/>
    <col min="7436" max="7680" width="11.42578125" style="68"/>
    <col min="7681" max="7681" width="30.85546875" style="68" customWidth="1"/>
    <col min="7682" max="7682" width="11.85546875" style="68" customWidth="1"/>
    <col min="7683" max="7683" width="13.7109375" style="68" customWidth="1"/>
    <col min="7684" max="7684" width="14" style="68" customWidth="1"/>
    <col min="7685" max="7685" width="12.7109375" style="68" customWidth="1"/>
    <col min="7686" max="7686" width="13.140625" style="68" customWidth="1"/>
    <col min="7687" max="7687" width="13.5703125" style="68" customWidth="1"/>
    <col min="7688" max="7688" width="14.28515625" style="68" customWidth="1"/>
    <col min="7689" max="7690" width="13.85546875" style="68" customWidth="1"/>
    <col min="7691" max="7691" width="14.42578125" style="68" customWidth="1"/>
    <col min="7692" max="7936" width="11.42578125" style="68"/>
    <col min="7937" max="7937" width="30.85546875" style="68" customWidth="1"/>
    <col min="7938" max="7938" width="11.85546875" style="68" customWidth="1"/>
    <col min="7939" max="7939" width="13.7109375" style="68" customWidth="1"/>
    <col min="7940" max="7940" width="14" style="68" customWidth="1"/>
    <col min="7941" max="7941" width="12.7109375" style="68" customWidth="1"/>
    <col min="7942" max="7942" width="13.140625" style="68" customWidth="1"/>
    <col min="7943" max="7943" width="13.5703125" style="68" customWidth="1"/>
    <col min="7944" max="7944" width="14.28515625" style="68" customWidth="1"/>
    <col min="7945" max="7946" width="13.85546875" style="68" customWidth="1"/>
    <col min="7947" max="7947" width="14.42578125" style="68" customWidth="1"/>
    <col min="7948" max="8192" width="11.42578125" style="68"/>
    <col min="8193" max="8193" width="30.85546875" style="68" customWidth="1"/>
    <col min="8194" max="8194" width="11.85546875" style="68" customWidth="1"/>
    <col min="8195" max="8195" width="13.7109375" style="68" customWidth="1"/>
    <col min="8196" max="8196" width="14" style="68" customWidth="1"/>
    <col min="8197" max="8197" width="12.7109375" style="68" customWidth="1"/>
    <col min="8198" max="8198" width="13.140625" style="68" customWidth="1"/>
    <col min="8199" max="8199" width="13.5703125" style="68" customWidth="1"/>
    <col min="8200" max="8200" width="14.28515625" style="68" customWidth="1"/>
    <col min="8201" max="8202" width="13.85546875" style="68" customWidth="1"/>
    <col min="8203" max="8203" width="14.42578125" style="68" customWidth="1"/>
    <col min="8204" max="8448" width="11.42578125" style="68"/>
    <col min="8449" max="8449" width="30.85546875" style="68" customWidth="1"/>
    <col min="8450" max="8450" width="11.85546875" style="68" customWidth="1"/>
    <col min="8451" max="8451" width="13.7109375" style="68" customWidth="1"/>
    <col min="8452" max="8452" width="14" style="68" customWidth="1"/>
    <col min="8453" max="8453" width="12.7109375" style="68" customWidth="1"/>
    <col min="8454" max="8454" width="13.140625" style="68" customWidth="1"/>
    <col min="8455" max="8455" width="13.5703125" style="68" customWidth="1"/>
    <col min="8456" max="8456" width="14.28515625" style="68" customWidth="1"/>
    <col min="8457" max="8458" width="13.85546875" style="68" customWidth="1"/>
    <col min="8459" max="8459" width="14.42578125" style="68" customWidth="1"/>
    <col min="8460" max="8704" width="11.42578125" style="68"/>
    <col min="8705" max="8705" width="30.85546875" style="68" customWidth="1"/>
    <col min="8706" max="8706" width="11.85546875" style="68" customWidth="1"/>
    <col min="8707" max="8707" width="13.7109375" style="68" customWidth="1"/>
    <col min="8708" max="8708" width="14" style="68" customWidth="1"/>
    <col min="8709" max="8709" width="12.7109375" style="68" customWidth="1"/>
    <col min="8710" max="8710" width="13.140625" style="68" customWidth="1"/>
    <col min="8711" max="8711" width="13.5703125" style="68" customWidth="1"/>
    <col min="8712" max="8712" width="14.28515625" style="68" customWidth="1"/>
    <col min="8713" max="8714" width="13.85546875" style="68" customWidth="1"/>
    <col min="8715" max="8715" width="14.42578125" style="68" customWidth="1"/>
    <col min="8716" max="8960" width="11.42578125" style="68"/>
    <col min="8961" max="8961" width="30.85546875" style="68" customWidth="1"/>
    <col min="8962" max="8962" width="11.85546875" style="68" customWidth="1"/>
    <col min="8963" max="8963" width="13.7109375" style="68" customWidth="1"/>
    <col min="8964" max="8964" width="14" style="68" customWidth="1"/>
    <col min="8965" max="8965" width="12.7109375" style="68" customWidth="1"/>
    <col min="8966" max="8966" width="13.140625" style="68" customWidth="1"/>
    <col min="8967" max="8967" width="13.5703125" style="68" customWidth="1"/>
    <col min="8968" max="8968" width="14.28515625" style="68" customWidth="1"/>
    <col min="8969" max="8970" width="13.85546875" style="68" customWidth="1"/>
    <col min="8971" max="8971" width="14.42578125" style="68" customWidth="1"/>
    <col min="8972" max="9216" width="11.42578125" style="68"/>
    <col min="9217" max="9217" width="30.85546875" style="68" customWidth="1"/>
    <col min="9218" max="9218" width="11.85546875" style="68" customWidth="1"/>
    <col min="9219" max="9219" width="13.7109375" style="68" customWidth="1"/>
    <col min="9220" max="9220" width="14" style="68" customWidth="1"/>
    <col min="9221" max="9221" width="12.7109375" style="68" customWidth="1"/>
    <col min="9222" max="9222" width="13.140625" style="68" customWidth="1"/>
    <col min="9223" max="9223" width="13.5703125" style="68" customWidth="1"/>
    <col min="9224" max="9224" width="14.28515625" style="68" customWidth="1"/>
    <col min="9225" max="9226" width="13.85546875" style="68" customWidth="1"/>
    <col min="9227" max="9227" width="14.42578125" style="68" customWidth="1"/>
    <col min="9228" max="9472" width="11.42578125" style="68"/>
    <col min="9473" max="9473" width="30.85546875" style="68" customWidth="1"/>
    <col min="9474" max="9474" width="11.85546875" style="68" customWidth="1"/>
    <col min="9475" max="9475" width="13.7109375" style="68" customWidth="1"/>
    <col min="9476" max="9476" width="14" style="68" customWidth="1"/>
    <col min="9477" max="9477" width="12.7109375" style="68" customWidth="1"/>
    <col min="9478" max="9478" width="13.140625" style="68" customWidth="1"/>
    <col min="9479" max="9479" width="13.5703125" style="68" customWidth="1"/>
    <col min="9480" max="9480" width="14.28515625" style="68" customWidth="1"/>
    <col min="9481" max="9482" width="13.85546875" style="68" customWidth="1"/>
    <col min="9483" max="9483" width="14.42578125" style="68" customWidth="1"/>
    <col min="9484" max="9728" width="11.42578125" style="68"/>
    <col min="9729" max="9729" width="30.85546875" style="68" customWidth="1"/>
    <col min="9730" max="9730" width="11.85546875" style="68" customWidth="1"/>
    <col min="9731" max="9731" width="13.7109375" style="68" customWidth="1"/>
    <col min="9732" max="9732" width="14" style="68" customWidth="1"/>
    <col min="9733" max="9733" width="12.7109375" style="68" customWidth="1"/>
    <col min="9734" max="9734" width="13.140625" style="68" customWidth="1"/>
    <col min="9735" max="9735" width="13.5703125" style="68" customWidth="1"/>
    <col min="9736" max="9736" width="14.28515625" style="68" customWidth="1"/>
    <col min="9737" max="9738" width="13.85546875" style="68" customWidth="1"/>
    <col min="9739" max="9739" width="14.42578125" style="68" customWidth="1"/>
    <col min="9740" max="9984" width="11.42578125" style="68"/>
    <col min="9985" max="9985" width="30.85546875" style="68" customWidth="1"/>
    <col min="9986" max="9986" width="11.85546875" style="68" customWidth="1"/>
    <col min="9987" max="9987" width="13.7109375" style="68" customWidth="1"/>
    <col min="9988" max="9988" width="14" style="68" customWidth="1"/>
    <col min="9989" max="9989" width="12.7109375" style="68" customWidth="1"/>
    <col min="9990" max="9990" width="13.140625" style="68" customWidth="1"/>
    <col min="9991" max="9991" width="13.5703125" style="68" customWidth="1"/>
    <col min="9992" max="9992" width="14.28515625" style="68" customWidth="1"/>
    <col min="9993" max="9994" width="13.85546875" style="68" customWidth="1"/>
    <col min="9995" max="9995" width="14.42578125" style="68" customWidth="1"/>
    <col min="9996" max="10240" width="11.42578125" style="68"/>
    <col min="10241" max="10241" width="30.85546875" style="68" customWidth="1"/>
    <col min="10242" max="10242" width="11.85546875" style="68" customWidth="1"/>
    <col min="10243" max="10243" width="13.7109375" style="68" customWidth="1"/>
    <col min="10244" max="10244" width="14" style="68" customWidth="1"/>
    <col min="10245" max="10245" width="12.7109375" style="68" customWidth="1"/>
    <col min="10246" max="10246" width="13.140625" style="68" customWidth="1"/>
    <col min="10247" max="10247" width="13.5703125" style="68" customWidth="1"/>
    <col min="10248" max="10248" width="14.28515625" style="68" customWidth="1"/>
    <col min="10249" max="10250" width="13.85546875" style="68" customWidth="1"/>
    <col min="10251" max="10251" width="14.42578125" style="68" customWidth="1"/>
    <col min="10252" max="10496" width="11.42578125" style="68"/>
    <col min="10497" max="10497" width="30.85546875" style="68" customWidth="1"/>
    <col min="10498" max="10498" width="11.85546875" style="68" customWidth="1"/>
    <col min="10499" max="10499" width="13.7109375" style="68" customWidth="1"/>
    <col min="10500" max="10500" width="14" style="68" customWidth="1"/>
    <col min="10501" max="10501" width="12.7109375" style="68" customWidth="1"/>
    <col min="10502" max="10502" width="13.140625" style="68" customWidth="1"/>
    <col min="10503" max="10503" width="13.5703125" style="68" customWidth="1"/>
    <col min="10504" max="10504" width="14.28515625" style="68" customWidth="1"/>
    <col min="10505" max="10506" width="13.85546875" style="68" customWidth="1"/>
    <col min="10507" max="10507" width="14.42578125" style="68" customWidth="1"/>
    <col min="10508" max="10752" width="11.42578125" style="68"/>
    <col min="10753" max="10753" width="30.85546875" style="68" customWidth="1"/>
    <col min="10754" max="10754" width="11.85546875" style="68" customWidth="1"/>
    <col min="10755" max="10755" width="13.7109375" style="68" customWidth="1"/>
    <col min="10756" max="10756" width="14" style="68" customWidth="1"/>
    <col min="10757" max="10757" width="12.7109375" style="68" customWidth="1"/>
    <col min="10758" max="10758" width="13.140625" style="68" customWidth="1"/>
    <col min="10759" max="10759" width="13.5703125" style="68" customWidth="1"/>
    <col min="10760" max="10760" width="14.28515625" style="68" customWidth="1"/>
    <col min="10761" max="10762" width="13.85546875" style="68" customWidth="1"/>
    <col min="10763" max="10763" width="14.42578125" style="68" customWidth="1"/>
    <col min="10764" max="11008" width="11.42578125" style="68"/>
    <col min="11009" max="11009" width="30.85546875" style="68" customWidth="1"/>
    <col min="11010" max="11010" width="11.85546875" style="68" customWidth="1"/>
    <col min="11011" max="11011" width="13.7109375" style="68" customWidth="1"/>
    <col min="11012" max="11012" width="14" style="68" customWidth="1"/>
    <col min="11013" max="11013" width="12.7109375" style="68" customWidth="1"/>
    <col min="11014" max="11014" width="13.140625" style="68" customWidth="1"/>
    <col min="11015" max="11015" width="13.5703125" style="68" customWidth="1"/>
    <col min="11016" max="11016" width="14.28515625" style="68" customWidth="1"/>
    <col min="11017" max="11018" width="13.85546875" style="68" customWidth="1"/>
    <col min="11019" max="11019" width="14.42578125" style="68" customWidth="1"/>
    <col min="11020" max="11264" width="11.42578125" style="68"/>
    <col min="11265" max="11265" width="30.85546875" style="68" customWidth="1"/>
    <col min="11266" max="11266" width="11.85546875" style="68" customWidth="1"/>
    <col min="11267" max="11267" width="13.7109375" style="68" customWidth="1"/>
    <col min="11268" max="11268" width="14" style="68" customWidth="1"/>
    <col min="11269" max="11269" width="12.7109375" style="68" customWidth="1"/>
    <col min="11270" max="11270" width="13.140625" style="68" customWidth="1"/>
    <col min="11271" max="11271" width="13.5703125" style="68" customWidth="1"/>
    <col min="11272" max="11272" width="14.28515625" style="68" customWidth="1"/>
    <col min="11273" max="11274" width="13.85546875" style="68" customWidth="1"/>
    <col min="11275" max="11275" width="14.42578125" style="68" customWidth="1"/>
    <col min="11276" max="11520" width="11.42578125" style="68"/>
    <col min="11521" max="11521" width="30.85546875" style="68" customWidth="1"/>
    <col min="11522" max="11522" width="11.85546875" style="68" customWidth="1"/>
    <col min="11523" max="11523" width="13.7109375" style="68" customWidth="1"/>
    <col min="11524" max="11524" width="14" style="68" customWidth="1"/>
    <col min="11525" max="11525" width="12.7109375" style="68" customWidth="1"/>
    <col min="11526" max="11526" width="13.140625" style="68" customWidth="1"/>
    <col min="11527" max="11527" width="13.5703125" style="68" customWidth="1"/>
    <col min="11528" max="11528" width="14.28515625" style="68" customWidth="1"/>
    <col min="11529" max="11530" width="13.85546875" style="68" customWidth="1"/>
    <col min="11531" max="11531" width="14.42578125" style="68" customWidth="1"/>
    <col min="11532" max="11776" width="11.42578125" style="68"/>
    <col min="11777" max="11777" width="30.85546875" style="68" customWidth="1"/>
    <col min="11778" max="11778" width="11.85546875" style="68" customWidth="1"/>
    <col min="11779" max="11779" width="13.7109375" style="68" customWidth="1"/>
    <col min="11780" max="11780" width="14" style="68" customWidth="1"/>
    <col min="11781" max="11781" width="12.7109375" style="68" customWidth="1"/>
    <col min="11782" max="11782" width="13.140625" style="68" customWidth="1"/>
    <col min="11783" max="11783" width="13.5703125" style="68" customWidth="1"/>
    <col min="11784" max="11784" width="14.28515625" style="68" customWidth="1"/>
    <col min="11785" max="11786" width="13.85546875" style="68" customWidth="1"/>
    <col min="11787" max="11787" width="14.42578125" style="68" customWidth="1"/>
    <col min="11788" max="12032" width="11.42578125" style="68"/>
    <col min="12033" max="12033" width="30.85546875" style="68" customWidth="1"/>
    <col min="12034" max="12034" width="11.85546875" style="68" customWidth="1"/>
    <col min="12035" max="12035" width="13.7109375" style="68" customWidth="1"/>
    <col min="12036" max="12036" width="14" style="68" customWidth="1"/>
    <col min="12037" max="12037" width="12.7109375" style="68" customWidth="1"/>
    <col min="12038" max="12038" width="13.140625" style="68" customWidth="1"/>
    <col min="12039" max="12039" width="13.5703125" style="68" customWidth="1"/>
    <col min="12040" max="12040" width="14.28515625" style="68" customWidth="1"/>
    <col min="12041" max="12042" width="13.85546875" style="68" customWidth="1"/>
    <col min="12043" max="12043" width="14.42578125" style="68" customWidth="1"/>
    <col min="12044" max="12288" width="11.42578125" style="68"/>
    <col min="12289" max="12289" width="30.85546875" style="68" customWidth="1"/>
    <col min="12290" max="12290" width="11.85546875" style="68" customWidth="1"/>
    <col min="12291" max="12291" width="13.7109375" style="68" customWidth="1"/>
    <col min="12292" max="12292" width="14" style="68" customWidth="1"/>
    <col min="12293" max="12293" width="12.7109375" style="68" customWidth="1"/>
    <col min="12294" max="12294" width="13.140625" style="68" customWidth="1"/>
    <col min="12295" max="12295" width="13.5703125" style="68" customWidth="1"/>
    <col min="12296" max="12296" width="14.28515625" style="68" customWidth="1"/>
    <col min="12297" max="12298" width="13.85546875" style="68" customWidth="1"/>
    <col min="12299" max="12299" width="14.42578125" style="68" customWidth="1"/>
    <col min="12300" max="12544" width="11.42578125" style="68"/>
    <col min="12545" max="12545" width="30.85546875" style="68" customWidth="1"/>
    <col min="12546" max="12546" width="11.85546875" style="68" customWidth="1"/>
    <col min="12547" max="12547" width="13.7109375" style="68" customWidth="1"/>
    <col min="12548" max="12548" width="14" style="68" customWidth="1"/>
    <col min="12549" max="12549" width="12.7109375" style="68" customWidth="1"/>
    <col min="12550" max="12550" width="13.140625" style="68" customWidth="1"/>
    <col min="12551" max="12551" width="13.5703125" style="68" customWidth="1"/>
    <col min="12552" max="12552" width="14.28515625" style="68" customWidth="1"/>
    <col min="12553" max="12554" width="13.85546875" style="68" customWidth="1"/>
    <col min="12555" max="12555" width="14.42578125" style="68" customWidth="1"/>
    <col min="12556" max="12800" width="11.42578125" style="68"/>
    <col min="12801" max="12801" width="30.85546875" style="68" customWidth="1"/>
    <col min="12802" max="12802" width="11.85546875" style="68" customWidth="1"/>
    <col min="12803" max="12803" width="13.7109375" style="68" customWidth="1"/>
    <col min="12804" max="12804" width="14" style="68" customWidth="1"/>
    <col min="12805" max="12805" width="12.7109375" style="68" customWidth="1"/>
    <col min="12806" max="12806" width="13.140625" style="68" customWidth="1"/>
    <col min="12807" max="12807" width="13.5703125" style="68" customWidth="1"/>
    <col min="12808" max="12808" width="14.28515625" style="68" customWidth="1"/>
    <col min="12809" max="12810" width="13.85546875" style="68" customWidth="1"/>
    <col min="12811" max="12811" width="14.42578125" style="68" customWidth="1"/>
    <col min="12812" max="13056" width="11.42578125" style="68"/>
    <col min="13057" max="13057" width="30.85546875" style="68" customWidth="1"/>
    <col min="13058" max="13058" width="11.85546875" style="68" customWidth="1"/>
    <col min="13059" max="13059" width="13.7109375" style="68" customWidth="1"/>
    <col min="13060" max="13060" width="14" style="68" customWidth="1"/>
    <col min="13061" max="13061" width="12.7109375" style="68" customWidth="1"/>
    <col min="13062" max="13062" width="13.140625" style="68" customWidth="1"/>
    <col min="13063" max="13063" width="13.5703125" style="68" customWidth="1"/>
    <col min="13064" max="13064" width="14.28515625" style="68" customWidth="1"/>
    <col min="13065" max="13066" width="13.85546875" style="68" customWidth="1"/>
    <col min="13067" max="13067" width="14.42578125" style="68" customWidth="1"/>
    <col min="13068" max="13312" width="11.42578125" style="68"/>
    <col min="13313" max="13313" width="30.85546875" style="68" customWidth="1"/>
    <col min="13314" max="13314" width="11.85546875" style="68" customWidth="1"/>
    <col min="13315" max="13315" width="13.7109375" style="68" customWidth="1"/>
    <col min="13316" max="13316" width="14" style="68" customWidth="1"/>
    <col min="13317" max="13317" width="12.7109375" style="68" customWidth="1"/>
    <col min="13318" max="13318" width="13.140625" style="68" customWidth="1"/>
    <col min="13319" max="13319" width="13.5703125" style="68" customWidth="1"/>
    <col min="13320" max="13320" width="14.28515625" style="68" customWidth="1"/>
    <col min="13321" max="13322" width="13.85546875" style="68" customWidth="1"/>
    <col min="13323" max="13323" width="14.42578125" style="68" customWidth="1"/>
    <col min="13324" max="13568" width="11.42578125" style="68"/>
    <col min="13569" max="13569" width="30.85546875" style="68" customWidth="1"/>
    <col min="13570" max="13570" width="11.85546875" style="68" customWidth="1"/>
    <col min="13571" max="13571" width="13.7109375" style="68" customWidth="1"/>
    <col min="13572" max="13572" width="14" style="68" customWidth="1"/>
    <col min="13573" max="13573" width="12.7109375" style="68" customWidth="1"/>
    <col min="13574" max="13574" width="13.140625" style="68" customWidth="1"/>
    <col min="13575" max="13575" width="13.5703125" style="68" customWidth="1"/>
    <col min="13576" max="13576" width="14.28515625" style="68" customWidth="1"/>
    <col min="13577" max="13578" width="13.85546875" style="68" customWidth="1"/>
    <col min="13579" max="13579" width="14.42578125" style="68" customWidth="1"/>
    <col min="13580" max="13824" width="11.42578125" style="68"/>
    <col min="13825" max="13825" width="30.85546875" style="68" customWidth="1"/>
    <col min="13826" max="13826" width="11.85546875" style="68" customWidth="1"/>
    <col min="13827" max="13827" width="13.7109375" style="68" customWidth="1"/>
    <col min="13828" max="13828" width="14" style="68" customWidth="1"/>
    <col min="13829" max="13829" width="12.7109375" style="68" customWidth="1"/>
    <col min="13830" max="13830" width="13.140625" style="68" customWidth="1"/>
    <col min="13831" max="13831" width="13.5703125" style="68" customWidth="1"/>
    <col min="13832" max="13832" width="14.28515625" style="68" customWidth="1"/>
    <col min="13833" max="13834" width="13.85546875" style="68" customWidth="1"/>
    <col min="13835" max="13835" width="14.42578125" style="68" customWidth="1"/>
    <col min="13836" max="14080" width="11.42578125" style="68"/>
    <col min="14081" max="14081" width="30.85546875" style="68" customWidth="1"/>
    <col min="14082" max="14082" width="11.85546875" style="68" customWidth="1"/>
    <col min="14083" max="14083" width="13.7109375" style="68" customWidth="1"/>
    <col min="14084" max="14084" width="14" style="68" customWidth="1"/>
    <col min="14085" max="14085" width="12.7109375" style="68" customWidth="1"/>
    <col min="14086" max="14086" width="13.140625" style="68" customWidth="1"/>
    <col min="14087" max="14087" width="13.5703125" style="68" customWidth="1"/>
    <col min="14088" max="14088" width="14.28515625" style="68" customWidth="1"/>
    <col min="14089" max="14090" width="13.85546875" style="68" customWidth="1"/>
    <col min="14091" max="14091" width="14.42578125" style="68" customWidth="1"/>
    <col min="14092" max="14336" width="11.42578125" style="68"/>
    <col min="14337" max="14337" width="30.85546875" style="68" customWidth="1"/>
    <col min="14338" max="14338" width="11.85546875" style="68" customWidth="1"/>
    <col min="14339" max="14339" width="13.7109375" style="68" customWidth="1"/>
    <col min="14340" max="14340" width="14" style="68" customWidth="1"/>
    <col min="14341" max="14341" width="12.7109375" style="68" customWidth="1"/>
    <col min="14342" max="14342" width="13.140625" style="68" customWidth="1"/>
    <col min="14343" max="14343" width="13.5703125" style="68" customWidth="1"/>
    <col min="14344" max="14344" width="14.28515625" style="68" customWidth="1"/>
    <col min="14345" max="14346" width="13.85546875" style="68" customWidth="1"/>
    <col min="14347" max="14347" width="14.42578125" style="68" customWidth="1"/>
    <col min="14348" max="14592" width="11.42578125" style="68"/>
    <col min="14593" max="14593" width="30.85546875" style="68" customWidth="1"/>
    <col min="14594" max="14594" width="11.85546875" style="68" customWidth="1"/>
    <col min="14595" max="14595" width="13.7109375" style="68" customWidth="1"/>
    <col min="14596" max="14596" width="14" style="68" customWidth="1"/>
    <col min="14597" max="14597" width="12.7109375" style="68" customWidth="1"/>
    <col min="14598" max="14598" width="13.140625" style="68" customWidth="1"/>
    <col min="14599" max="14599" width="13.5703125" style="68" customWidth="1"/>
    <col min="14600" max="14600" width="14.28515625" style="68" customWidth="1"/>
    <col min="14601" max="14602" width="13.85546875" style="68" customWidth="1"/>
    <col min="14603" max="14603" width="14.42578125" style="68" customWidth="1"/>
    <col min="14604" max="14848" width="11.42578125" style="68"/>
    <col min="14849" max="14849" width="30.85546875" style="68" customWidth="1"/>
    <col min="14850" max="14850" width="11.85546875" style="68" customWidth="1"/>
    <col min="14851" max="14851" width="13.7109375" style="68" customWidth="1"/>
    <col min="14852" max="14852" width="14" style="68" customWidth="1"/>
    <col min="14853" max="14853" width="12.7109375" style="68" customWidth="1"/>
    <col min="14854" max="14854" width="13.140625" style="68" customWidth="1"/>
    <col min="14855" max="14855" width="13.5703125" style="68" customWidth="1"/>
    <col min="14856" max="14856" width="14.28515625" style="68" customWidth="1"/>
    <col min="14857" max="14858" width="13.85546875" style="68" customWidth="1"/>
    <col min="14859" max="14859" width="14.42578125" style="68" customWidth="1"/>
    <col min="14860" max="15104" width="11.42578125" style="68"/>
    <col min="15105" max="15105" width="30.85546875" style="68" customWidth="1"/>
    <col min="15106" max="15106" width="11.85546875" style="68" customWidth="1"/>
    <col min="15107" max="15107" width="13.7109375" style="68" customWidth="1"/>
    <col min="15108" max="15108" width="14" style="68" customWidth="1"/>
    <col min="15109" max="15109" width="12.7109375" style="68" customWidth="1"/>
    <col min="15110" max="15110" width="13.140625" style="68" customWidth="1"/>
    <col min="15111" max="15111" width="13.5703125" style="68" customWidth="1"/>
    <col min="15112" max="15112" width="14.28515625" style="68" customWidth="1"/>
    <col min="15113" max="15114" width="13.85546875" style="68" customWidth="1"/>
    <col min="15115" max="15115" width="14.42578125" style="68" customWidth="1"/>
    <col min="15116" max="15360" width="11.42578125" style="68"/>
    <col min="15361" max="15361" width="30.85546875" style="68" customWidth="1"/>
    <col min="15362" max="15362" width="11.85546875" style="68" customWidth="1"/>
    <col min="15363" max="15363" width="13.7109375" style="68" customWidth="1"/>
    <col min="15364" max="15364" width="14" style="68" customWidth="1"/>
    <col min="15365" max="15365" width="12.7109375" style="68" customWidth="1"/>
    <col min="15366" max="15366" width="13.140625" style="68" customWidth="1"/>
    <col min="15367" max="15367" width="13.5703125" style="68" customWidth="1"/>
    <col min="15368" max="15368" width="14.28515625" style="68" customWidth="1"/>
    <col min="15369" max="15370" width="13.85546875" style="68" customWidth="1"/>
    <col min="15371" max="15371" width="14.42578125" style="68" customWidth="1"/>
    <col min="15372" max="15616" width="11.42578125" style="68"/>
    <col min="15617" max="15617" width="30.85546875" style="68" customWidth="1"/>
    <col min="15618" max="15618" width="11.85546875" style="68" customWidth="1"/>
    <col min="15619" max="15619" width="13.7109375" style="68" customWidth="1"/>
    <col min="15620" max="15620" width="14" style="68" customWidth="1"/>
    <col min="15621" max="15621" width="12.7109375" style="68" customWidth="1"/>
    <col min="15622" max="15622" width="13.140625" style="68" customWidth="1"/>
    <col min="15623" max="15623" width="13.5703125" style="68" customWidth="1"/>
    <col min="15624" max="15624" width="14.28515625" style="68" customWidth="1"/>
    <col min="15625" max="15626" width="13.85546875" style="68" customWidth="1"/>
    <col min="15627" max="15627" width="14.42578125" style="68" customWidth="1"/>
    <col min="15628" max="15872" width="11.42578125" style="68"/>
    <col min="15873" max="15873" width="30.85546875" style="68" customWidth="1"/>
    <col min="15874" max="15874" width="11.85546875" style="68" customWidth="1"/>
    <col min="15875" max="15875" width="13.7109375" style="68" customWidth="1"/>
    <col min="15876" max="15876" width="14" style="68" customWidth="1"/>
    <col min="15877" max="15877" width="12.7109375" style="68" customWidth="1"/>
    <col min="15878" max="15878" width="13.140625" style="68" customWidth="1"/>
    <col min="15879" max="15879" width="13.5703125" style="68" customWidth="1"/>
    <col min="15880" max="15880" width="14.28515625" style="68" customWidth="1"/>
    <col min="15881" max="15882" width="13.85546875" style="68" customWidth="1"/>
    <col min="15883" max="15883" width="14.42578125" style="68" customWidth="1"/>
    <col min="15884" max="16128" width="11.42578125" style="68"/>
    <col min="16129" max="16129" width="30.85546875" style="68" customWidth="1"/>
    <col min="16130" max="16130" width="11.85546875" style="68" customWidth="1"/>
    <col min="16131" max="16131" width="13.7109375" style="68" customWidth="1"/>
    <col min="16132" max="16132" width="14" style="68" customWidth="1"/>
    <col min="16133" max="16133" width="12.7109375" style="68" customWidth="1"/>
    <col min="16134" max="16134" width="13.140625" style="68" customWidth="1"/>
    <col min="16135" max="16135" width="13.5703125" style="68" customWidth="1"/>
    <col min="16136" max="16136" width="14.28515625" style="68" customWidth="1"/>
    <col min="16137" max="16138" width="13.85546875" style="68" customWidth="1"/>
    <col min="16139" max="16139" width="14.42578125" style="68" customWidth="1"/>
    <col min="16140" max="16384" width="11.42578125" style="68"/>
  </cols>
  <sheetData>
    <row r="1" spans="1:11" ht="19.5" thickBot="1">
      <c r="A1" s="133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69"/>
      <c r="B3" s="70"/>
      <c r="C3" s="70"/>
      <c r="D3" s="70"/>
      <c r="E3" s="70"/>
      <c r="F3" s="39"/>
      <c r="G3" s="39"/>
      <c r="H3" s="39"/>
      <c r="I3" s="39"/>
      <c r="J3" s="39"/>
      <c r="K3" s="39"/>
    </row>
    <row r="4" spans="1:11" s="76" customFormat="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s="71" customFormat="1" ht="60.75" thickBot="1">
      <c r="A5" s="72" t="s">
        <v>11</v>
      </c>
      <c r="B5" s="73">
        <f t="shared" ref="B5:B10" si="0">C5/2</f>
        <v>7232.5</v>
      </c>
      <c r="C5" s="73">
        <f>13150*10/100+13150</f>
        <v>14465</v>
      </c>
      <c r="D5" s="66">
        <f t="shared" ref="D5:D10" si="1">+C5*1.5</f>
        <v>21697.5</v>
      </c>
      <c r="E5" s="66">
        <f t="shared" ref="E5:E10" si="2">+C5*2</f>
        <v>28930</v>
      </c>
      <c r="F5" s="66">
        <f t="shared" ref="F5:F10" si="3">+C5*2.5</f>
        <v>36162.5</v>
      </c>
      <c r="G5" s="66">
        <f t="shared" ref="G5:G10" si="4">+C5*3</f>
        <v>43395</v>
      </c>
      <c r="H5" s="66">
        <f t="shared" ref="H5:H10" si="5">+C5*3.5</f>
        <v>50627.5</v>
      </c>
      <c r="I5" s="66">
        <f t="shared" ref="I5:I10" si="6">+C5*4</f>
        <v>57860</v>
      </c>
      <c r="J5" s="66">
        <f t="shared" ref="J5:J10" si="7">+C5*4.5</f>
        <v>65092.5</v>
      </c>
      <c r="K5" s="67">
        <f t="shared" ref="K5:K10" si="8">+C5*5</f>
        <v>72325</v>
      </c>
    </row>
    <row r="6" spans="1:11" s="71" customFormat="1" ht="60.75" thickBot="1">
      <c r="A6" s="72" t="s">
        <v>12</v>
      </c>
      <c r="B6" s="73">
        <f t="shared" si="0"/>
        <v>5056.7</v>
      </c>
      <c r="C6" s="73">
        <f>9194*10/100+9194</f>
        <v>10113.4</v>
      </c>
      <c r="D6" s="66">
        <f t="shared" si="1"/>
        <v>15170.099999999999</v>
      </c>
      <c r="E6" s="66">
        <f t="shared" si="2"/>
        <v>20226.8</v>
      </c>
      <c r="F6" s="66">
        <f t="shared" si="3"/>
        <v>25283.5</v>
      </c>
      <c r="G6" s="66">
        <f t="shared" si="4"/>
        <v>30340.199999999997</v>
      </c>
      <c r="H6" s="66">
        <f t="shared" si="5"/>
        <v>35396.9</v>
      </c>
      <c r="I6" s="66">
        <f t="shared" si="6"/>
        <v>40453.599999999999</v>
      </c>
      <c r="J6" s="66">
        <f t="shared" si="7"/>
        <v>45510.299999999996</v>
      </c>
      <c r="K6" s="67">
        <f t="shared" si="8"/>
        <v>50567</v>
      </c>
    </row>
    <row r="7" spans="1:11" s="71" customFormat="1" ht="40.5" customHeight="1" thickBot="1">
      <c r="A7" s="72" t="s">
        <v>13</v>
      </c>
      <c r="B7" s="73">
        <f t="shared" si="0"/>
        <v>7232.5</v>
      </c>
      <c r="C7" s="73">
        <f>13150*10/100+13150</f>
        <v>14465</v>
      </c>
      <c r="D7" s="66">
        <f t="shared" si="1"/>
        <v>21697.5</v>
      </c>
      <c r="E7" s="66">
        <f t="shared" si="2"/>
        <v>28930</v>
      </c>
      <c r="F7" s="66">
        <f t="shared" si="3"/>
        <v>36162.5</v>
      </c>
      <c r="G7" s="66">
        <f t="shared" si="4"/>
        <v>43395</v>
      </c>
      <c r="H7" s="66">
        <f t="shared" si="5"/>
        <v>50627.5</v>
      </c>
      <c r="I7" s="66">
        <f t="shared" si="6"/>
        <v>57860</v>
      </c>
      <c r="J7" s="66">
        <f t="shared" si="7"/>
        <v>65092.5</v>
      </c>
      <c r="K7" s="67">
        <f t="shared" si="8"/>
        <v>72325</v>
      </c>
    </row>
    <row r="8" spans="1:11" s="71" customFormat="1" ht="60.75" thickBot="1">
      <c r="A8" s="72" t="s">
        <v>14</v>
      </c>
      <c r="B8" s="73">
        <f t="shared" si="0"/>
        <v>6037.9</v>
      </c>
      <c r="C8" s="73">
        <f>10978*10/100+10978</f>
        <v>12075.8</v>
      </c>
      <c r="D8" s="66">
        <f t="shared" si="1"/>
        <v>18113.699999999997</v>
      </c>
      <c r="E8" s="66">
        <f t="shared" si="2"/>
        <v>24151.599999999999</v>
      </c>
      <c r="F8" s="66">
        <f t="shared" si="3"/>
        <v>30189.5</v>
      </c>
      <c r="G8" s="66">
        <f t="shared" si="4"/>
        <v>36227.399999999994</v>
      </c>
      <c r="H8" s="66">
        <f t="shared" si="5"/>
        <v>42265.299999999996</v>
      </c>
      <c r="I8" s="66">
        <f t="shared" si="6"/>
        <v>48303.199999999997</v>
      </c>
      <c r="J8" s="66">
        <f t="shared" si="7"/>
        <v>54341.1</v>
      </c>
      <c r="K8" s="67">
        <f t="shared" si="8"/>
        <v>60379</v>
      </c>
    </row>
    <row r="9" spans="1:11" s="71" customFormat="1" ht="60.75" thickBot="1">
      <c r="A9" s="72" t="s">
        <v>15</v>
      </c>
      <c r="B9" s="73">
        <f t="shared" si="0"/>
        <v>8857.2000000000007</v>
      </c>
      <c r="C9" s="73">
        <f>16104*10/100+16104</f>
        <v>17714.400000000001</v>
      </c>
      <c r="D9" s="66">
        <f t="shared" si="1"/>
        <v>26571.600000000002</v>
      </c>
      <c r="E9" s="66">
        <f t="shared" si="2"/>
        <v>35428.800000000003</v>
      </c>
      <c r="F9" s="66">
        <f t="shared" si="3"/>
        <v>44286</v>
      </c>
      <c r="G9" s="66">
        <f t="shared" si="4"/>
        <v>53143.200000000004</v>
      </c>
      <c r="H9" s="66">
        <f t="shared" si="5"/>
        <v>62000.400000000009</v>
      </c>
      <c r="I9" s="66">
        <f t="shared" si="6"/>
        <v>70857.600000000006</v>
      </c>
      <c r="J9" s="66">
        <f t="shared" si="7"/>
        <v>79714.8</v>
      </c>
      <c r="K9" s="67">
        <f t="shared" si="8"/>
        <v>88572</v>
      </c>
    </row>
    <row r="10" spans="1:11" s="71" customFormat="1" ht="60">
      <c r="A10" s="72" t="s">
        <v>16</v>
      </c>
      <c r="B10" s="73">
        <f t="shared" si="0"/>
        <v>5056.7</v>
      </c>
      <c r="C10" s="73">
        <f>9194*10/100+9194</f>
        <v>10113.4</v>
      </c>
      <c r="D10" s="66">
        <f t="shared" si="1"/>
        <v>15170.099999999999</v>
      </c>
      <c r="E10" s="66">
        <f t="shared" si="2"/>
        <v>20226.8</v>
      </c>
      <c r="F10" s="66">
        <f t="shared" si="3"/>
        <v>25283.5</v>
      </c>
      <c r="G10" s="66">
        <f t="shared" si="4"/>
        <v>30340.199999999997</v>
      </c>
      <c r="H10" s="66">
        <f t="shared" si="5"/>
        <v>35396.9</v>
      </c>
      <c r="I10" s="66">
        <f t="shared" si="6"/>
        <v>40453.599999999999</v>
      </c>
      <c r="J10" s="66">
        <f t="shared" si="7"/>
        <v>45510.299999999996</v>
      </c>
      <c r="K10" s="67">
        <f t="shared" si="8"/>
        <v>50567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9" sqref="D9"/>
    </sheetView>
  </sheetViews>
  <sheetFormatPr baseColWidth="10" defaultRowHeight="15"/>
  <cols>
    <col min="1" max="1" width="35.7109375" customWidth="1"/>
    <col min="2" max="2" width="14.42578125" customWidth="1"/>
    <col min="3" max="3" width="13.28515625" customWidth="1"/>
    <col min="4" max="4" width="15.28515625" customWidth="1"/>
    <col min="5" max="5" width="13.85546875" customWidth="1"/>
    <col min="6" max="6" width="12.28515625" customWidth="1"/>
    <col min="7" max="8" width="14" customWidth="1"/>
    <col min="9" max="9" width="12.42578125" customWidth="1"/>
    <col min="10" max="11" width="13.5703125" customWidth="1"/>
    <col min="257" max="257" width="35.7109375" customWidth="1"/>
    <col min="258" max="258" width="14.42578125" customWidth="1"/>
    <col min="259" max="259" width="13.28515625" customWidth="1"/>
    <col min="260" max="260" width="15.28515625" customWidth="1"/>
    <col min="261" max="261" width="13.85546875" customWidth="1"/>
    <col min="262" max="262" width="12.28515625" customWidth="1"/>
    <col min="263" max="264" width="14" customWidth="1"/>
    <col min="265" max="265" width="12.42578125" customWidth="1"/>
    <col min="266" max="267" width="13.5703125" customWidth="1"/>
    <col min="513" max="513" width="35.7109375" customWidth="1"/>
    <col min="514" max="514" width="14.42578125" customWidth="1"/>
    <col min="515" max="515" width="13.28515625" customWidth="1"/>
    <col min="516" max="516" width="15.28515625" customWidth="1"/>
    <col min="517" max="517" width="13.85546875" customWidth="1"/>
    <col min="518" max="518" width="12.28515625" customWidth="1"/>
    <col min="519" max="520" width="14" customWidth="1"/>
    <col min="521" max="521" width="12.42578125" customWidth="1"/>
    <col min="522" max="523" width="13.5703125" customWidth="1"/>
    <col min="769" max="769" width="35.7109375" customWidth="1"/>
    <col min="770" max="770" width="14.42578125" customWidth="1"/>
    <col min="771" max="771" width="13.28515625" customWidth="1"/>
    <col min="772" max="772" width="15.28515625" customWidth="1"/>
    <col min="773" max="773" width="13.85546875" customWidth="1"/>
    <col min="774" max="774" width="12.28515625" customWidth="1"/>
    <col min="775" max="776" width="14" customWidth="1"/>
    <col min="777" max="777" width="12.42578125" customWidth="1"/>
    <col min="778" max="779" width="13.5703125" customWidth="1"/>
    <col min="1025" max="1025" width="35.7109375" customWidth="1"/>
    <col min="1026" max="1026" width="14.42578125" customWidth="1"/>
    <col min="1027" max="1027" width="13.28515625" customWidth="1"/>
    <col min="1028" max="1028" width="15.28515625" customWidth="1"/>
    <col min="1029" max="1029" width="13.85546875" customWidth="1"/>
    <col min="1030" max="1030" width="12.28515625" customWidth="1"/>
    <col min="1031" max="1032" width="14" customWidth="1"/>
    <col min="1033" max="1033" width="12.42578125" customWidth="1"/>
    <col min="1034" max="1035" width="13.5703125" customWidth="1"/>
    <col min="1281" max="1281" width="35.7109375" customWidth="1"/>
    <col min="1282" max="1282" width="14.42578125" customWidth="1"/>
    <col min="1283" max="1283" width="13.28515625" customWidth="1"/>
    <col min="1284" max="1284" width="15.28515625" customWidth="1"/>
    <col min="1285" max="1285" width="13.85546875" customWidth="1"/>
    <col min="1286" max="1286" width="12.28515625" customWidth="1"/>
    <col min="1287" max="1288" width="14" customWidth="1"/>
    <col min="1289" max="1289" width="12.42578125" customWidth="1"/>
    <col min="1290" max="1291" width="13.5703125" customWidth="1"/>
    <col min="1537" max="1537" width="35.7109375" customWidth="1"/>
    <col min="1538" max="1538" width="14.42578125" customWidth="1"/>
    <col min="1539" max="1539" width="13.28515625" customWidth="1"/>
    <col min="1540" max="1540" width="15.28515625" customWidth="1"/>
    <col min="1541" max="1541" width="13.85546875" customWidth="1"/>
    <col min="1542" max="1542" width="12.28515625" customWidth="1"/>
    <col min="1543" max="1544" width="14" customWidth="1"/>
    <col min="1545" max="1545" width="12.42578125" customWidth="1"/>
    <col min="1546" max="1547" width="13.5703125" customWidth="1"/>
    <col min="1793" max="1793" width="35.7109375" customWidth="1"/>
    <col min="1794" max="1794" width="14.42578125" customWidth="1"/>
    <col min="1795" max="1795" width="13.28515625" customWidth="1"/>
    <col min="1796" max="1796" width="15.28515625" customWidth="1"/>
    <col min="1797" max="1797" width="13.85546875" customWidth="1"/>
    <col min="1798" max="1798" width="12.28515625" customWidth="1"/>
    <col min="1799" max="1800" width="14" customWidth="1"/>
    <col min="1801" max="1801" width="12.42578125" customWidth="1"/>
    <col min="1802" max="1803" width="13.5703125" customWidth="1"/>
    <col min="2049" max="2049" width="35.7109375" customWidth="1"/>
    <col min="2050" max="2050" width="14.42578125" customWidth="1"/>
    <col min="2051" max="2051" width="13.28515625" customWidth="1"/>
    <col min="2052" max="2052" width="15.28515625" customWidth="1"/>
    <col min="2053" max="2053" width="13.85546875" customWidth="1"/>
    <col min="2054" max="2054" width="12.28515625" customWidth="1"/>
    <col min="2055" max="2056" width="14" customWidth="1"/>
    <col min="2057" max="2057" width="12.42578125" customWidth="1"/>
    <col min="2058" max="2059" width="13.5703125" customWidth="1"/>
    <col min="2305" max="2305" width="35.7109375" customWidth="1"/>
    <col min="2306" max="2306" width="14.42578125" customWidth="1"/>
    <col min="2307" max="2307" width="13.28515625" customWidth="1"/>
    <col min="2308" max="2308" width="15.28515625" customWidth="1"/>
    <col min="2309" max="2309" width="13.85546875" customWidth="1"/>
    <col min="2310" max="2310" width="12.28515625" customWidth="1"/>
    <col min="2311" max="2312" width="14" customWidth="1"/>
    <col min="2313" max="2313" width="12.42578125" customWidth="1"/>
    <col min="2314" max="2315" width="13.5703125" customWidth="1"/>
    <col min="2561" max="2561" width="35.7109375" customWidth="1"/>
    <col min="2562" max="2562" width="14.42578125" customWidth="1"/>
    <col min="2563" max="2563" width="13.28515625" customWidth="1"/>
    <col min="2564" max="2564" width="15.28515625" customWidth="1"/>
    <col min="2565" max="2565" width="13.85546875" customWidth="1"/>
    <col min="2566" max="2566" width="12.28515625" customWidth="1"/>
    <col min="2567" max="2568" width="14" customWidth="1"/>
    <col min="2569" max="2569" width="12.42578125" customWidth="1"/>
    <col min="2570" max="2571" width="13.5703125" customWidth="1"/>
    <col min="2817" max="2817" width="35.7109375" customWidth="1"/>
    <col min="2818" max="2818" width="14.42578125" customWidth="1"/>
    <col min="2819" max="2819" width="13.28515625" customWidth="1"/>
    <col min="2820" max="2820" width="15.28515625" customWidth="1"/>
    <col min="2821" max="2821" width="13.85546875" customWidth="1"/>
    <col min="2822" max="2822" width="12.28515625" customWidth="1"/>
    <col min="2823" max="2824" width="14" customWidth="1"/>
    <col min="2825" max="2825" width="12.42578125" customWidth="1"/>
    <col min="2826" max="2827" width="13.5703125" customWidth="1"/>
    <col min="3073" max="3073" width="35.7109375" customWidth="1"/>
    <col min="3074" max="3074" width="14.42578125" customWidth="1"/>
    <col min="3075" max="3075" width="13.28515625" customWidth="1"/>
    <col min="3076" max="3076" width="15.28515625" customWidth="1"/>
    <col min="3077" max="3077" width="13.85546875" customWidth="1"/>
    <col min="3078" max="3078" width="12.28515625" customWidth="1"/>
    <col min="3079" max="3080" width="14" customWidth="1"/>
    <col min="3081" max="3081" width="12.42578125" customWidth="1"/>
    <col min="3082" max="3083" width="13.5703125" customWidth="1"/>
    <col min="3329" max="3329" width="35.7109375" customWidth="1"/>
    <col min="3330" max="3330" width="14.42578125" customWidth="1"/>
    <col min="3331" max="3331" width="13.28515625" customWidth="1"/>
    <col min="3332" max="3332" width="15.28515625" customWidth="1"/>
    <col min="3333" max="3333" width="13.85546875" customWidth="1"/>
    <col min="3334" max="3334" width="12.28515625" customWidth="1"/>
    <col min="3335" max="3336" width="14" customWidth="1"/>
    <col min="3337" max="3337" width="12.42578125" customWidth="1"/>
    <col min="3338" max="3339" width="13.5703125" customWidth="1"/>
    <col min="3585" max="3585" width="35.7109375" customWidth="1"/>
    <col min="3586" max="3586" width="14.42578125" customWidth="1"/>
    <col min="3587" max="3587" width="13.28515625" customWidth="1"/>
    <col min="3588" max="3588" width="15.28515625" customWidth="1"/>
    <col min="3589" max="3589" width="13.85546875" customWidth="1"/>
    <col min="3590" max="3590" width="12.28515625" customWidth="1"/>
    <col min="3591" max="3592" width="14" customWidth="1"/>
    <col min="3593" max="3593" width="12.42578125" customWidth="1"/>
    <col min="3594" max="3595" width="13.5703125" customWidth="1"/>
    <col min="3841" max="3841" width="35.7109375" customWidth="1"/>
    <col min="3842" max="3842" width="14.42578125" customWidth="1"/>
    <col min="3843" max="3843" width="13.28515625" customWidth="1"/>
    <col min="3844" max="3844" width="15.28515625" customWidth="1"/>
    <col min="3845" max="3845" width="13.85546875" customWidth="1"/>
    <col min="3846" max="3846" width="12.28515625" customWidth="1"/>
    <col min="3847" max="3848" width="14" customWidth="1"/>
    <col min="3849" max="3849" width="12.42578125" customWidth="1"/>
    <col min="3850" max="3851" width="13.5703125" customWidth="1"/>
    <col min="4097" max="4097" width="35.7109375" customWidth="1"/>
    <col min="4098" max="4098" width="14.42578125" customWidth="1"/>
    <col min="4099" max="4099" width="13.28515625" customWidth="1"/>
    <col min="4100" max="4100" width="15.28515625" customWidth="1"/>
    <col min="4101" max="4101" width="13.85546875" customWidth="1"/>
    <col min="4102" max="4102" width="12.28515625" customWidth="1"/>
    <col min="4103" max="4104" width="14" customWidth="1"/>
    <col min="4105" max="4105" width="12.42578125" customWidth="1"/>
    <col min="4106" max="4107" width="13.5703125" customWidth="1"/>
    <col min="4353" max="4353" width="35.7109375" customWidth="1"/>
    <col min="4354" max="4354" width="14.42578125" customWidth="1"/>
    <col min="4355" max="4355" width="13.28515625" customWidth="1"/>
    <col min="4356" max="4356" width="15.28515625" customWidth="1"/>
    <col min="4357" max="4357" width="13.85546875" customWidth="1"/>
    <col min="4358" max="4358" width="12.28515625" customWidth="1"/>
    <col min="4359" max="4360" width="14" customWidth="1"/>
    <col min="4361" max="4361" width="12.42578125" customWidth="1"/>
    <col min="4362" max="4363" width="13.5703125" customWidth="1"/>
    <col min="4609" max="4609" width="35.7109375" customWidth="1"/>
    <col min="4610" max="4610" width="14.42578125" customWidth="1"/>
    <col min="4611" max="4611" width="13.28515625" customWidth="1"/>
    <col min="4612" max="4612" width="15.28515625" customWidth="1"/>
    <col min="4613" max="4613" width="13.85546875" customWidth="1"/>
    <col min="4614" max="4614" width="12.28515625" customWidth="1"/>
    <col min="4615" max="4616" width="14" customWidth="1"/>
    <col min="4617" max="4617" width="12.42578125" customWidth="1"/>
    <col min="4618" max="4619" width="13.5703125" customWidth="1"/>
    <col min="4865" max="4865" width="35.7109375" customWidth="1"/>
    <col min="4866" max="4866" width="14.42578125" customWidth="1"/>
    <col min="4867" max="4867" width="13.28515625" customWidth="1"/>
    <col min="4868" max="4868" width="15.28515625" customWidth="1"/>
    <col min="4869" max="4869" width="13.85546875" customWidth="1"/>
    <col min="4870" max="4870" width="12.28515625" customWidth="1"/>
    <col min="4871" max="4872" width="14" customWidth="1"/>
    <col min="4873" max="4873" width="12.42578125" customWidth="1"/>
    <col min="4874" max="4875" width="13.5703125" customWidth="1"/>
    <col min="5121" max="5121" width="35.7109375" customWidth="1"/>
    <col min="5122" max="5122" width="14.42578125" customWidth="1"/>
    <col min="5123" max="5123" width="13.28515625" customWidth="1"/>
    <col min="5124" max="5124" width="15.28515625" customWidth="1"/>
    <col min="5125" max="5125" width="13.85546875" customWidth="1"/>
    <col min="5126" max="5126" width="12.28515625" customWidth="1"/>
    <col min="5127" max="5128" width="14" customWidth="1"/>
    <col min="5129" max="5129" width="12.42578125" customWidth="1"/>
    <col min="5130" max="5131" width="13.5703125" customWidth="1"/>
    <col min="5377" max="5377" width="35.7109375" customWidth="1"/>
    <col min="5378" max="5378" width="14.42578125" customWidth="1"/>
    <col min="5379" max="5379" width="13.28515625" customWidth="1"/>
    <col min="5380" max="5380" width="15.28515625" customWidth="1"/>
    <col min="5381" max="5381" width="13.85546875" customWidth="1"/>
    <col min="5382" max="5382" width="12.28515625" customWidth="1"/>
    <col min="5383" max="5384" width="14" customWidth="1"/>
    <col min="5385" max="5385" width="12.42578125" customWidth="1"/>
    <col min="5386" max="5387" width="13.5703125" customWidth="1"/>
    <col min="5633" max="5633" width="35.7109375" customWidth="1"/>
    <col min="5634" max="5634" width="14.42578125" customWidth="1"/>
    <col min="5635" max="5635" width="13.28515625" customWidth="1"/>
    <col min="5636" max="5636" width="15.28515625" customWidth="1"/>
    <col min="5637" max="5637" width="13.85546875" customWidth="1"/>
    <col min="5638" max="5638" width="12.28515625" customWidth="1"/>
    <col min="5639" max="5640" width="14" customWidth="1"/>
    <col min="5641" max="5641" width="12.42578125" customWidth="1"/>
    <col min="5642" max="5643" width="13.5703125" customWidth="1"/>
    <col min="5889" max="5889" width="35.7109375" customWidth="1"/>
    <col min="5890" max="5890" width="14.42578125" customWidth="1"/>
    <col min="5891" max="5891" width="13.28515625" customWidth="1"/>
    <col min="5892" max="5892" width="15.28515625" customWidth="1"/>
    <col min="5893" max="5893" width="13.85546875" customWidth="1"/>
    <col min="5894" max="5894" width="12.28515625" customWidth="1"/>
    <col min="5895" max="5896" width="14" customWidth="1"/>
    <col min="5897" max="5897" width="12.42578125" customWidth="1"/>
    <col min="5898" max="5899" width="13.5703125" customWidth="1"/>
    <col min="6145" max="6145" width="35.7109375" customWidth="1"/>
    <col min="6146" max="6146" width="14.42578125" customWidth="1"/>
    <col min="6147" max="6147" width="13.28515625" customWidth="1"/>
    <col min="6148" max="6148" width="15.28515625" customWidth="1"/>
    <col min="6149" max="6149" width="13.85546875" customWidth="1"/>
    <col min="6150" max="6150" width="12.28515625" customWidth="1"/>
    <col min="6151" max="6152" width="14" customWidth="1"/>
    <col min="6153" max="6153" width="12.42578125" customWidth="1"/>
    <col min="6154" max="6155" width="13.5703125" customWidth="1"/>
    <col min="6401" max="6401" width="35.7109375" customWidth="1"/>
    <col min="6402" max="6402" width="14.42578125" customWidth="1"/>
    <col min="6403" max="6403" width="13.28515625" customWidth="1"/>
    <col min="6404" max="6404" width="15.28515625" customWidth="1"/>
    <col min="6405" max="6405" width="13.85546875" customWidth="1"/>
    <col min="6406" max="6406" width="12.28515625" customWidth="1"/>
    <col min="6407" max="6408" width="14" customWidth="1"/>
    <col min="6409" max="6409" width="12.42578125" customWidth="1"/>
    <col min="6410" max="6411" width="13.5703125" customWidth="1"/>
    <col min="6657" max="6657" width="35.7109375" customWidth="1"/>
    <col min="6658" max="6658" width="14.42578125" customWidth="1"/>
    <col min="6659" max="6659" width="13.28515625" customWidth="1"/>
    <col min="6660" max="6660" width="15.28515625" customWidth="1"/>
    <col min="6661" max="6661" width="13.85546875" customWidth="1"/>
    <col min="6662" max="6662" width="12.28515625" customWidth="1"/>
    <col min="6663" max="6664" width="14" customWidth="1"/>
    <col min="6665" max="6665" width="12.42578125" customWidth="1"/>
    <col min="6666" max="6667" width="13.5703125" customWidth="1"/>
    <col min="6913" max="6913" width="35.7109375" customWidth="1"/>
    <col min="6914" max="6914" width="14.42578125" customWidth="1"/>
    <col min="6915" max="6915" width="13.28515625" customWidth="1"/>
    <col min="6916" max="6916" width="15.28515625" customWidth="1"/>
    <col min="6917" max="6917" width="13.85546875" customWidth="1"/>
    <col min="6918" max="6918" width="12.28515625" customWidth="1"/>
    <col min="6919" max="6920" width="14" customWidth="1"/>
    <col min="6921" max="6921" width="12.42578125" customWidth="1"/>
    <col min="6922" max="6923" width="13.5703125" customWidth="1"/>
    <col min="7169" max="7169" width="35.7109375" customWidth="1"/>
    <col min="7170" max="7170" width="14.42578125" customWidth="1"/>
    <col min="7171" max="7171" width="13.28515625" customWidth="1"/>
    <col min="7172" max="7172" width="15.28515625" customWidth="1"/>
    <col min="7173" max="7173" width="13.85546875" customWidth="1"/>
    <col min="7174" max="7174" width="12.28515625" customWidth="1"/>
    <col min="7175" max="7176" width="14" customWidth="1"/>
    <col min="7177" max="7177" width="12.42578125" customWidth="1"/>
    <col min="7178" max="7179" width="13.5703125" customWidth="1"/>
    <col min="7425" max="7425" width="35.7109375" customWidth="1"/>
    <col min="7426" max="7426" width="14.42578125" customWidth="1"/>
    <col min="7427" max="7427" width="13.28515625" customWidth="1"/>
    <col min="7428" max="7428" width="15.28515625" customWidth="1"/>
    <col min="7429" max="7429" width="13.85546875" customWidth="1"/>
    <col min="7430" max="7430" width="12.28515625" customWidth="1"/>
    <col min="7431" max="7432" width="14" customWidth="1"/>
    <col min="7433" max="7433" width="12.42578125" customWidth="1"/>
    <col min="7434" max="7435" width="13.5703125" customWidth="1"/>
    <col min="7681" max="7681" width="35.7109375" customWidth="1"/>
    <col min="7682" max="7682" width="14.42578125" customWidth="1"/>
    <col min="7683" max="7683" width="13.28515625" customWidth="1"/>
    <col min="7684" max="7684" width="15.28515625" customWidth="1"/>
    <col min="7685" max="7685" width="13.85546875" customWidth="1"/>
    <col min="7686" max="7686" width="12.28515625" customWidth="1"/>
    <col min="7687" max="7688" width="14" customWidth="1"/>
    <col min="7689" max="7689" width="12.42578125" customWidth="1"/>
    <col min="7690" max="7691" width="13.5703125" customWidth="1"/>
    <col min="7937" max="7937" width="35.7109375" customWidth="1"/>
    <col min="7938" max="7938" width="14.42578125" customWidth="1"/>
    <col min="7939" max="7939" width="13.28515625" customWidth="1"/>
    <col min="7940" max="7940" width="15.28515625" customWidth="1"/>
    <col min="7941" max="7941" width="13.85546875" customWidth="1"/>
    <col min="7942" max="7942" width="12.28515625" customWidth="1"/>
    <col min="7943" max="7944" width="14" customWidth="1"/>
    <col min="7945" max="7945" width="12.42578125" customWidth="1"/>
    <col min="7946" max="7947" width="13.5703125" customWidth="1"/>
    <col min="8193" max="8193" width="35.7109375" customWidth="1"/>
    <col min="8194" max="8194" width="14.42578125" customWidth="1"/>
    <col min="8195" max="8195" width="13.28515625" customWidth="1"/>
    <col min="8196" max="8196" width="15.28515625" customWidth="1"/>
    <col min="8197" max="8197" width="13.85546875" customWidth="1"/>
    <col min="8198" max="8198" width="12.28515625" customWidth="1"/>
    <col min="8199" max="8200" width="14" customWidth="1"/>
    <col min="8201" max="8201" width="12.42578125" customWidth="1"/>
    <col min="8202" max="8203" width="13.5703125" customWidth="1"/>
    <col min="8449" max="8449" width="35.7109375" customWidth="1"/>
    <col min="8450" max="8450" width="14.42578125" customWidth="1"/>
    <col min="8451" max="8451" width="13.28515625" customWidth="1"/>
    <col min="8452" max="8452" width="15.28515625" customWidth="1"/>
    <col min="8453" max="8453" width="13.85546875" customWidth="1"/>
    <col min="8454" max="8454" width="12.28515625" customWidth="1"/>
    <col min="8455" max="8456" width="14" customWidth="1"/>
    <col min="8457" max="8457" width="12.42578125" customWidth="1"/>
    <col min="8458" max="8459" width="13.5703125" customWidth="1"/>
    <col min="8705" max="8705" width="35.7109375" customWidth="1"/>
    <col min="8706" max="8706" width="14.42578125" customWidth="1"/>
    <col min="8707" max="8707" width="13.28515625" customWidth="1"/>
    <col min="8708" max="8708" width="15.28515625" customWidth="1"/>
    <col min="8709" max="8709" width="13.85546875" customWidth="1"/>
    <col min="8710" max="8710" width="12.28515625" customWidth="1"/>
    <col min="8711" max="8712" width="14" customWidth="1"/>
    <col min="8713" max="8713" width="12.42578125" customWidth="1"/>
    <col min="8714" max="8715" width="13.5703125" customWidth="1"/>
    <col min="8961" max="8961" width="35.7109375" customWidth="1"/>
    <col min="8962" max="8962" width="14.42578125" customWidth="1"/>
    <col min="8963" max="8963" width="13.28515625" customWidth="1"/>
    <col min="8964" max="8964" width="15.28515625" customWidth="1"/>
    <col min="8965" max="8965" width="13.85546875" customWidth="1"/>
    <col min="8966" max="8966" width="12.28515625" customWidth="1"/>
    <col min="8967" max="8968" width="14" customWidth="1"/>
    <col min="8969" max="8969" width="12.42578125" customWidth="1"/>
    <col min="8970" max="8971" width="13.5703125" customWidth="1"/>
    <col min="9217" max="9217" width="35.7109375" customWidth="1"/>
    <col min="9218" max="9218" width="14.42578125" customWidth="1"/>
    <col min="9219" max="9219" width="13.28515625" customWidth="1"/>
    <col min="9220" max="9220" width="15.28515625" customWidth="1"/>
    <col min="9221" max="9221" width="13.85546875" customWidth="1"/>
    <col min="9222" max="9222" width="12.28515625" customWidth="1"/>
    <col min="9223" max="9224" width="14" customWidth="1"/>
    <col min="9225" max="9225" width="12.42578125" customWidth="1"/>
    <col min="9226" max="9227" width="13.5703125" customWidth="1"/>
    <col min="9473" max="9473" width="35.7109375" customWidth="1"/>
    <col min="9474" max="9474" width="14.42578125" customWidth="1"/>
    <col min="9475" max="9475" width="13.28515625" customWidth="1"/>
    <col min="9476" max="9476" width="15.28515625" customWidth="1"/>
    <col min="9477" max="9477" width="13.85546875" customWidth="1"/>
    <col min="9478" max="9478" width="12.28515625" customWidth="1"/>
    <col min="9479" max="9480" width="14" customWidth="1"/>
    <col min="9481" max="9481" width="12.42578125" customWidth="1"/>
    <col min="9482" max="9483" width="13.5703125" customWidth="1"/>
    <col min="9729" max="9729" width="35.7109375" customWidth="1"/>
    <col min="9730" max="9730" width="14.42578125" customWidth="1"/>
    <col min="9731" max="9731" width="13.28515625" customWidth="1"/>
    <col min="9732" max="9732" width="15.28515625" customWidth="1"/>
    <col min="9733" max="9733" width="13.85546875" customWidth="1"/>
    <col min="9734" max="9734" width="12.28515625" customWidth="1"/>
    <col min="9735" max="9736" width="14" customWidth="1"/>
    <col min="9737" max="9737" width="12.42578125" customWidth="1"/>
    <col min="9738" max="9739" width="13.5703125" customWidth="1"/>
    <col min="9985" max="9985" width="35.7109375" customWidth="1"/>
    <col min="9986" max="9986" width="14.42578125" customWidth="1"/>
    <col min="9987" max="9987" width="13.28515625" customWidth="1"/>
    <col min="9988" max="9988" width="15.28515625" customWidth="1"/>
    <col min="9989" max="9989" width="13.85546875" customWidth="1"/>
    <col min="9990" max="9990" width="12.28515625" customWidth="1"/>
    <col min="9991" max="9992" width="14" customWidth="1"/>
    <col min="9993" max="9993" width="12.42578125" customWidth="1"/>
    <col min="9994" max="9995" width="13.5703125" customWidth="1"/>
    <col min="10241" max="10241" width="35.7109375" customWidth="1"/>
    <col min="10242" max="10242" width="14.42578125" customWidth="1"/>
    <col min="10243" max="10243" width="13.28515625" customWidth="1"/>
    <col min="10244" max="10244" width="15.28515625" customWidth="1"/>
    <col min="10245" max="10245" width="13.85546875" customWidth="1"/>
    <col min="10246" max="10246" width="12.28515625" customWidth="1"/>
    <col min="10247" max="10248" width="14" customWidth="1"/>
    <col min="10249" max="10249" width="12.42578125" customWidth="1"/>
    <col min="10250" max="10251" width="13.5703125" customWidth="1"/>
    <col min="10497" max="10497" width="35.7109375" customWidth="1"/>
    <col min="10498" max="10498" width="14.42578125" customWidth="1"/>
    <col min="10499" max="10499" width="13.28515625" customWidth="1"/>
    <col min="10500" max="10500" width="15.28515625" customWidth="1"/>
    <col min="10501" max="10501" width="13.85546875" customWidth="1"/>
    <col min="10502" max="10502" width="12.28515625" customWidth="1"/>
    <col min="10503" max="10504" width="14" customWidth="1"/>
    <col min="10505" max="10505" width="12.42578125" customWidth="1"/>
    <col min="10506" max="10507" width="13.5703125" customWidth="1"/>
    <col min="10753" max="10753" width="35.7109375" customWidth="1"/>
    <col min="10754" max="10754" width="14.42578125" customWidth="1"/>
    <col min="10755" max="10755" width="13.28515625" customWidth="1"/>
    <col min="10756" max="10756" width="15.28515625" customWidth="1"/>
    <col min="10757" max="10757" width="13.85546875" customWidth="1"/>
    <col min="10758" max="10758" width="12.28515625" customWidth="1"/>
    <col min="10759" max="10760" width="14" customWidth="1"/>
    <col min="10761" max="10761" width="12.42578125" customWidth="1"/>
    <col min="10762" max="10763" width="13.5703125" customWidth="1"/>
    <col min="11009" max="11009" width="35.7109375" customWidth="1"/>
    <col min="11010" max="11010" width="14.42578125" customWidth="1"/>
    <col min="11011" max="11011" width="13.28515625" customWidth="1"/>
    <col min="11012" max="11012" width="15.28515625" customWidth="1"/>
    <col min="11013" max="11013" width="13.85546875" customWidth="1"/>
    <col min="11014" max="11014" width="12.28515625" customWidth="1"/>
    <col min="11015" max="11016" width="14" customWidth="1"/>
    <col min="11017" max="11017" width="12.42578125" customWidth="1"/>
    <col min="11018" max="11019" width="13.5703125" customWidth="1"/>
    <col min="11265" max="11265" width="35.7109375" customWidth="1"/>
    <col min="11266" max="11266" width="14.42578125" customWidth="1"/>
    <col min="11267" max="11267" width="13.28515625" customWidth="1"/>
    <col min="11268" max="11268" width="15.28515625" customWidth="1"/>
    <col min="11269" max="11269" width="13.85546875" customWidth="1"/>
    <col min="11270" max="11270" width="12.28515625" customWidth="1"/>
    <col min="11271" max="11272" width="14" customWidth="1"/>
    <col min="11273" max="11273" width="12.42578125" customWidth="1"/>
    <col min="11274" max="11275" width="13.5703125" customWidth="1"/>
    <col min="11521" max="11521" width="35.7109375" customWidth="1"/>
    <col min="11522" max="11522" width="14.42578125" customWidth="1"/>
    <col min="11523" max="11523" width="13.28515625" customWidth="1"/>
    <col min="11524" max="11524" width="15.28515625" customWidth="1"/>
    <col min="11525" max="11525" width="13.85546875" customWidth="1"/>
    <col min="11526" max="11526" width="12.28515625" customWidth="1"/>
    <col min="11527" max="11528" width="14" customWidth="1"/>
    <col min="11529" max="11529" width="12.42578125" customWidth="1"/>
    <col min="11530" max="11531" width="13.5703125" customWidth="1"/>
    <col min="11777" max="11777" width="35.7109375" customWidth="1"/>
    <col min="11778" max="11778" width="14.42578125" customWidth="1"/>
    <col min="11779" max="11779" width="13.28515625" customWidth="1"/>
    <col min="11780" max="11780" width="15.28515625" customWidth="1"/>
    <col min="11781" max="11781" width="13.85546875" customWidth="1"/>
    <col min="11782" max="11782" width="12.28515625" customWidth="1"/>
    <col min="11783" max="11784" width="14" customWidth="1"/>
    <col min="11785" max="11785" width="12.42578125" customWidth="1"/>
    <col min="11786" max="11787" width="13.5703125" customWidth="1"/>
    <col min="12033" max="12033" width="35.7109375" customWidth="1"/>
    <col min="12034" max="12034" width="14.42578125" customWidth="1"/>
    <col min="12035" max="12035" width="13.28515625" customWidth="1"/>
    <col min="12036" max="12036" width="15.28515625" customWidth="1"/>
    <col min="12037" max="12037" width="13.85546875" customWidth="1"/>
    <col min="12038" max="12038" width="12.28515625" customWidth="1"/>
    <col min="12039" max="12040" width="14" customWidth="1"/>
    <col min="12041" max="12041" width="12.42578125" customWidth="1"/>
    <col min="12042" max="12043" width="13.5703125" customWidth="1"/>
    <col min="12289" max="12289" width="35.7109375" customWidth="1"/>
    <col min="12290" max="12290" width="14.42578125" customWidth="1"/>
    <col min="12291" max="12291" width="13.28515625" customWidth="1"/>
    <col min="12292" max="12292" width="15.28515625" customWidth="1"/>
    <col min="12293" max="12293" width="13.85546875" customWidth="1"/>
    <col min="12294" max="12294" width="12.28515625" customWidth="1"/>
    <col min="12295" max="12296" width="14" customWidth="1"/>
    <col min="12297" max="12297" width="12.42578125" customWidth="1"/>
    <col min="12298" max="12299" width="13.5703125" customWidth="1"/>
    <col min="12545" max="12545" width="35.7109375" customWidth="1"/>
    <col min="12546" max="12546" width="14.42578125" customWidth="1"/>
    <col min="12547" max="12547" width="13.28515625" customWidth="1"/>
    <col min="12548" max="12548" width="15.28515625" customWidth="1"/>
    <col min="12549" max="12549" width="13.85546875" customWidth="1"/>
    <col min="12550" max="12550" width="12.28515625" customWidth="1"/>
    <col min="12551" max="12552" width="14" customWidth="1"/>
    <col min="12553" max="12553" width="12.42578125" customWidth="1"/>
    <col min="12554" max="12555" width="13.5703125" customWidth="1"/>
    <col min="12801" max="12801" width="35.7109375" customWidth="1"/>
    <col min="12802" max="12802" width="14.42578125" customWidth="1"/>
    <col min="12803" max="12803" width="13.28515625" customWidth="1"/>
    <col min="12804" max="12804" width="15.28515625" customWidth="1"/>
    <col min="12805" max="12805" width="13.85546875" customWidth="1"/>
    <col min="12806" max="12806" width="12.28515625" customWidth="1"/>
    <col min="12807" max="12808" width="14" customWidth="1"/>
    <col min="12809" max="12809" width="12.42578125" customWidth="1"/>
    <col min="12810" max="12811" width="13.5703125" customWidth="1"/>
    <col min="13057" max="13057" width="35.7109375" customWidth="1"/>
    <col min="13058" max="13058" width="14.42578125" customWidth="1"/>
    <col min="13059" max="13059" width="13.28515625" customWidth="1"/>
    <col min="13060" max="13060" width="15.28515625" customWidth="1"/>
    <col min="13061" max="13061" width="13.85546875" customWidth="1"/>
    <col min="13062" max="13062" width="12.28515625" customWidth="1"/>
    <col min="13063" max="13064" width="14" customWidth="1"/>
    <col min="13065" max="13065" width="12.42578125" customWidth="1"/>
    <col min="13066" max="13067" width="13.5703125" customWidth="1"/>
    <col min="13313" max="13313" width="35.7109375" customWidth="1"/>
    <col min="13314" max="13314" width="14.42578125" customWidth="1"/>
    <col min="13315" max="13315" width="13.28515625" customWidth="1"/>
    <col min="13316" max="13316" width="15.28515625" customWidth="1"/>
    <col min="13317" max="13317" width="13.85546875" customWidth="1"/>
    <col min="13318" max="13318" width="12.28515625" customWidth="1"/>
    <col min="13319" max="13320" width="14" customWidth="1"/>
    <col min="13321" max="13321" width="12.42578125" customWidth="1"/>
    <col min="13322" max="13323" width="13.5703125" customWidth="1"/>
    <col min="13569" max="13569" width="35.7109375" customWidth="1"/>
    <col min="13570" max="13570" width="14.42578125" customWidth="1"/>
    <col min="13571" max="13571" width="13.28515625" customWidth="1"/>
    <col min="13572" max="13572" width="15.28515625" customWidth="1"/>
    <col min="13573" max="13573" width="13.85546875" customWidth="1"/>
    <col min="13574" max="13574" width="12.28515625" customWidth="1"/>
    <col min="13575" max="13576" width="14" customWidth="1"/>
    <col min="13577" max="13577" width="12.42578125" customWidth="1"/>
    <col min="13578" max="13579" width="13.5703125" customWidth="1"/>
    <col min="13825" max="13825" width="35.7109375" customWidth="1"/>
    <col min="13826" max="13826" width="14.42578125" customWidth="1"/>
    <col min="13827" max="13827" width="13.28515625" customWidth="1"/>
    <col min="13828" max="13828" width="15.28515625" customWidth="1"/>
    <col min="13829" max="13829" width="13.85546875" customWidth="1"/>
    <col min="13830" max="13830" width="12.28515625" customWidth="1"/>
    <col min="13831" max="13832" width="14" customWidth="1"/>
    <col min="13833" max="13833" width="12.42578125" customWidth="1"/>
    <col min="13834" max="13835" width="13.5703125" customWidth="1"/>
    <col min="14081" max="14081" width="35.7109375" customWidth="1"/>
    <col min="14082" max="14082" width="14.42578125" customWidth="1"/>
    <col min="14083" max="14083" width="13.28515625" customWidth="1"/>
    <col min="14084" max="14084" width="15.28515625" customWidth="1"/>
    <col min="14085" max="14085" width="13.85546875" customWidth="1"/>
    <col min="14086" max="14086" width="12.28515625" customWidth="1"/>
    <col min="14087" max="14088" width="14" customWidth="1"/>
    <col min="14089" max="14089" width="12.42578125" customWidth="1"/>
    <col min="14090" max="14091" width="13.5703125" customWidth="1"/>
    <col min="14337" max="14337" width="35.7109375" customWidth="1"/>
    <col min="14338" max="14338" width="14.42578125" customWidth="1"/>
    <col min="14339" max="14339" width="13.28515625" customWidth="1"/>
    <col min="14340" max="14340" width="15.28515625" customWidth="1"/>
    <col min="14341" max="14341" width="13.85546875" customWidth="1"/>
    <col min="14342" max="14342" width="12.28515625" customWidth="1"/>
    <col min="14343" max="14344" width="14" customWidth="1"/>
    <col min="14345" max="14345" width="12.42578125" customWidth="1"/>
    <col min="14346" max="14347" width="13.5703125" customWidth="1"/>
    <col min="14593" max="14593" width="35.7109375" customWidth="1"/>
    <col min="14594" max="14594" width="14.42578125" customWidth="1"/>
    <col min="14595" max="14595" width="13.28515625" customWidth="1"/>
    <col min="14596" max="14596" width="15.28515625" customWidth="1"/>
    <col min="14597" max="14597" width="13.85546875" customWidth="1"/>
    <col min="14598" max="14598" width="12.28515625" customWidth="1"/>
    <col min="14599" max="14600" width="14" customWidth="1"/>
    <col min="14601" max="14601" width="12.42578125" customWidth="1"/>
    <col min="14602" max="14603" width="13.5703125" customWidth="1"/>
    <col min="14849" max="14849" width="35.7109375" customWidth="1"/>
    <col min="14850" max="14850" width="14.42578125" customWidth="1"/>
    <col min="14851" max="14851" width="13.28515625" customWidth="1"/>
    <col min="14852" max="14852" width="15.28515625" customWidth="1"/>
    <col min="14853" max="14853" width="13.85546875" customWidth="1"/>
    <col min="14854" max="14854" width="12.28515625" customWidth="1"/>
    <col min="14855" max="14856" width="14" customWidth="1"/>
    <col min="14857" max="14857" width="12.42578125" customWidth="1"/>
    <col min="14858" max="14859" width="13.5703125" customWidth="1"/>
    <col min="15105" max="15105" width="35.7109375" customWidth="1"/>
    <col min="15106" max="15106" width="14.42578125" customWidth="1"/>
    <col min="15107" max="15107" width="13.28515625" customWidth="1"/>
    <col min="15108" max="15108" width="15.28515625" customWidth="1"/>
    <col min="15109" max="15109" width="13.85546875" customWidth="1"/>
    <col min="15110" max="15110" width="12.28515625" customWidth="1"/>
    <col min="15111" max="15112" width="14" customWidth="1"/>
    <col min="15113" max="15113" width="12.42578125" customWidth="1"/>
    <col min="15114" max="15115" width="13.5703125" customWidth="1"/>
    <col min="15361" max="15361" width="35.7109375" customWidth="1"/>
    <col min="15362" max="15362" width="14.42578125" customWidth="1"/>
    <col min="15363" max="15363" width="13.28515625" customWidth="1"/>
    <col min="15364" max="15364" width="15.28515625" customWidth="1"/>
    <col min="15365" max="15365" width="13.85546875" customWidth="1"/>
    <col min="15366" max="15366" width="12.28515625" customWidth="1"/>
    <col min="15367" max="15368" width="14" customWidth="1"/>
    <col min="15369" max="15369" width="12.42578125" customWidth="1"/>
    <col min="15370" max="15371" width="13.5703125" customWidth="1"/>
    <col min="15617" max="15617" width="35.7109375" customWidth="1"/>
    <col min="15618" max="15618" width="14.42578125" customWidth="1"/>
    <col min="15619" max="15619" width="13.28515625" customWidth="1"/>
    <col min="15620" max="15620" width="15.28515625" customWidth="1"/>
    <col min="15621" max="15621" width="13.85546875" customWidth="1"/>
    <col min="15622" max="15622" width="12.28515625" customWidth="1"/>
    <col min="15623" max="15624" width="14" customWidth="1"/>
    <col min="15625" max="15625" width="12.42578125" customWidth="1"/>
    <col min="15626" max="15627" width="13.5703125" customWidth="1"/>
    <col min="15873" max="15873" width="35.7109375" customWidth="1"/>
    <col min="15874" max="15874" width="14.42578125" customWidth="1"/>
    <col min="15875" max="15875" width="13.28515625" customWidth="1"/>
    <col min="15876" max="15876" width="15.28515625" customWidth="1"/>
    <col min="15877" max="15877" width="13.85546875" customWidth="1"/>
    <col min="15878" max="15878" width="12.28515625" customWidth="1"/>
    <col min="15879" max="15880" width="14" customWidth="1"/>
    <col min="15881" max="15881" width="12.42578125" customWidth="1"/>
    <col min="15882" max="15883" width="13.5703125" customWidth="1"/>
    <col min="16129" max="16129" width="35.7109375" customWidth="1"/>
    <col min="16130" max="16130" width="14.42578125" customWidth="1"/>
    <col min="16131" max="16131" width="13.28515625" customWidth="1"/>
    <col min="16132" max="16132" width="15.28515625" customWidth="1"/>
    <col min="16133" max="16133" width="13.85546875" customWidth="1"/>
    <col min="16134" max="16134" width="12.28515625" customWidth="1"/>
    <col min="16135" max="16136" width="14" customWidth="1"/>
    <col min="16137" max="16137" width="12.42578125" customWidth="1"/>
    <col min="16138" max="16139" width="13.5703125" customWidth="1"/>
  </cols>
  <sheetData>
    <row r="1" spans="1:11" ht="19.5" thickBot="1">
      <c r="A1" s="133" t="s">
        <v>37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s="77" customFormat="1" ht="16.5" thickBot="1">
      <c r="A4" s="40" t="s">
        <v>0</v>
      </c>
      <c r="B4" s="64" t="s">
        <v>1</v>
      </c>
      <c r="C4" s="64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47.25" customHeight="1" thickBot="1">
      <c r="A5" s="63" t="s">
        <v>11</v>
      </c>
      <c r="B5" s="66">
        <f t="shared" ref="B5:B10" si="0">C5/2</f>
        <v>6575</v>
      </c>
      <c r="C5" s="66">
        <v>13150</v>
      </c>
      <c r="D5" s="66">
        <f t="shared" ref="D5:D10" si="1">+C5*1.5</f>
        <v>19725</v>
      </c>
      <c r="E5" s="66">
        <f t="shared" ref="E5:E10" si="2">+C5*2</f>
        <v>26300</v>
      </c>
      <c r="F5" s="66">
        <f t="shared" ref="F5:F10" si="3">+C5*2.5</f>
        <v>32875</v>
      </c>
      <c r="G5" s="66">
        <f t="shared" ref="G5:G10" si="4">+C5*3</f>
        <v>39450</v>
      </c>
      <c r="H5" s="66">
        <f t="shared" ref="H5:H10" si="5">+C5*3.5</f>
        <v>46025</v>
      </c>
      <c r="I5" s="66">
        <f t="shared" ref="I5:I10" si="6">+C5*4</f>
        <v>52600</v>
      </c>
      <c r="J5" s="66">
        <f t="shared" ref="J5:J10" si="7">+C5*4.5</f>
        <v>59175</v>
      </c>
      <c r="K5" s="67">
        <f t="shared" ref="K5:K10" si="8">+C5*5</f>
        <v>65750</v>
      </c>
    </row>
    <row r="6" spans="1:11" ht="48" customHeight="1" thickBot="1">
      <c r="A6" s="63" t="s">
        <v>12</v>
      </c>
      <c r="B6" s="66">
        <f t="shared" si="0"/>
        <v>4597</v>
      </c>
      <c r="C6" s="66">
        <v>9194</v>
      </c>
      <c r="D6" s="66">
        <f t="shared" si="1"/>
        <v>13791</v>
      </c>
      <c r="E6" s="66">
        <f t="shared" si="2"/>
        <v>18388</v>
      </c>
      <c r="F6" s="66">
        <f t="shared" si="3"/>
        <v>22985</v>
      </c>
      <c r="G6" s="66">
        <f t="shared" si="4"/>
        <v>27582</v>
      </c>
      <c r="H6" s="66">
        <f t="shared" si="5"/>
        <v>32179</v>
      </c>
      <c r="I6" s="66">
        <f t="shared" si="6"/>
        <v>36776</v>
      </c>
      <c r="J6" s="66">
        <f t="shared" si="7"/>
        <v>41373</v>
      </c>
      <c r="K6" s="67">
        <f t="shared" si="8"/>
        <v>45970</v>
      </c>
    </row>
    <row r="7" spans="1:11" ht="45" customHeight="1" thickBot="1">
      <c r="A7" s="63" t="s">
        <v>13</v>
      </c>
      <c r="B7" s="66">
        <f t="shared" si="0"/>
        <v>6575</v>
      </c>
      <c r="C7" s="66">
        <v>13150</v>
      </c>
      <c r="D7" s="66">
        <f t="shared" si="1"/>
        <v>19725</v>
      </c>
      <c r="E7" s="66">
        <f t="shared" si="2"/>
        <v>26300</v>
      </c>
      <c r="F7" s="66">
        <f t="shared" si="3"/>
        <v>32875</v>
      </c>
      <c r="G7" s="66">
        <f t="shared" si="4"/>
        <v>39450</v>
      </c>
      <c r="H7" s="66">
        <f t="shared" si="5"/>
        <v>46025</v>
      </c>
      <c r="I7" s="66">
        <f t="shared" si="6"/>
        <v>52600</v>
      </c>
      <c r="J7" s="66">
        <f t="shared" si="7"/>
        <v>59175</v>
      </c>
      <c r="K7" s="67">
        <f t="shared" si="8"/>
        <v>65750</v>
      </c>
    </row>
    <row r="8" spans="1:11" ht="51.75" customHeight="1" thickBot="1">
      <c r="A8" s="63" t="s">
        <v>14</v>
      </c>
      <c r="B8" s="66">
        <f t="shared" si="0"/>
        <v>5489</v>
      </c>
      <c r="C8" s="66">
        <v>10978</v>
      </c>
      <c r="D8" s="66">
        <f t="shared" si="1"/>
        <v>16467</v>
      </c>
      <c r="E8" s="66">
        <f t="shared" si="2"/>
        <v>21956</v>
      </c>
      <c r="F8" s="66">
        <f t="shared" si="3"/>
        <v>27445</v>
      </c>
      <c r="G8" s="66">
        <f t="shared" si="4"/>
        <v>32934</v>
      </c>
      <c r="H8" s="66">
        <f t="shared" si="5"/>
        <v>38423</v>
      </c>
      <c r="I8" s="66">
        <f t="shared" si="6"/>
        <v>43912</v>
      </c>
      <c r="J8" s="66">
        <f t="shared" si="7"/>
        <v>49401</v>
      </c>
      <c r="K8" s="67">
        <f t="shared" si="8"/>
        <v>54890</v>
      </c>
    </row>
    <row r="9" spans="1:11" ht="53.25" customHeight="1" thickBot="1">
      <c r="A9" s="63" t="s">
        <v>15</v>
      </c>
      <c r="B9" s="66">
        <f t="shared" si="0"/>
        <v>8052</v>
      </c>
      <c r="C9" s="66">
        <v>16104</v>
      </c>
      <c r="D9" s="66">
        <f t="shared" si="1"/>
        <v>24156</v>
      </c>
      <c r="E9" s="66">
        <f t="shared" si="2"/>
        <v>32208</v>
      </c>
      <c r="F9" s="66">
        <f t="shared" si="3"/>
        <v>40260</v>
      </c>
      <c r="G9" s="66">
        <f t="shared" si="4"/>
        <v>48312</v>
      </c>
      <c r="H9" s="66">
        <f t="shared" si="5"/>
        <v>56364</v>
      </c>
      <c r="I9" s="66">
        <f t="shared" si="6"/>
        <v>64416</v>
      </c>
      <c r="J9" s="66">
        <f t="shared" si="7"/>
        <v>72468</v>
      </c>
      <c r="K9" s="67">
        <f t="shared" si="8"/>
        <v>80520</v>
      </c>
    </row>
    <row r="10" spans="1:11" ht="56.25" customHeight="1">
      <c r="A10" s="63" t="s">
        <v>16</v>
      </c>
      <c r="B10" s="66">
        <f t="shared" si="0"/>
        <v>4597</v>
      </c>
      <c r="C10" s="66">
        <v>9194</v>
      </c>
      <c r="D10" s="66">
        <f t="shared" si="1"/>
        <v>13791</v>
      </c>
      <c r="E10" s="66">
        <f t="shared" si="2"/>
        <v>18388</v>
      </c>
      <c r="F10" s="66">
        <f t="shared" si="3"/>
        <v>22985</v>
      </c>
      <c r="G10" s="66">
        <f t="shared" si="4"/>
        <v>27582</v>
      </c>
      <c r="H10" s="66">
        <f t="shared" si="5"/>
        <v>32179</v>
      </c>
      <c r="I10" s="66">
        <f t="shared" si="6"/>
        <v>36776</v>
      </c>
      <c r="J10" s="66">
        <f t="shared" si="7"/>
        <v>41373</v>
      </c>
      <c r="K10" s="67">
        <f t="shared" si="8"/>
        <v>45970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I18" sqref="I18"/>
    </sheetView>
  </sheetViews>
  <sheetFormatPr baseColWidth="10" defaultRowHeight="15"/>
  <cols>
    <col min="1" max="1" width="30.7109375" customWidth="1"/>
  </cols>
  <sheetData>
    <row r="1" spans="1:11" ht="19.5" thickBot="1">
      <c r="A1" s="133" t="s">
        <v>33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8.5" customHeight="1" thickBot="1">
      <c r="A5" s="44" t="s">
        <v>11</v>
      </c>
      <c r="B5" s="45">
        <f t="shared" ref="B5:B10" si="0">C5/2</f>
        <v>6164</v>
      </c>
      <c r="C5" s="46">
        <v>12328</v>
      </c>
      <c r="D5" s="47">
        <f t="shared" ref="D5:D10" si="1">+C5*1.5</f>
        <v>18492</v>
      </c>
      <c r="E5" s="47">
        <f t="shared" ref="E5:E10" si="2">+C5*2</f>
        <v>24656</v>
      </c>
      <c r="F5" s="47">
        <f t="shared" ref="F5:F10" si="3">+C5*2.5</f>
        <v>30820</v>
      </c>
      <c r="G5" s="47">
        <f t="shared" ref="G5:G10" si="4">+C5*3</f>
        <v>36984</v>
      </c>
      <c r="H5" s="47">
        <f t="shared" ref="H5:H10" si="5">+C5*3.5</f>
        <v>43148</v>
      </c>
      <c r="I5" s="47">
        <f t="shared" ref="I5:I10" si="6">+C5*4</f>
        <v>49312</v>
      </c>
      <c r="J5" s="47">
        <f t="shared" ref="J5:J10" si="7">+C5*4.5</f>
        <v>55476</v>
      </c>
      <c r="K5" s="48">
        <f t="shared" ref="K5:K10" si="8">+C5*5</f>
        <v>61640</v>
      </c>
    </row>
    <row r="6" spans="1:11" ht="34.5" thickBot="1">
      <c r="A6" s="44" t="s">
        <v>12</v>
      </c>
      <c r="B6" s="45">
        <f t="shared" si="0"/>
        <v>4310</v>
      </c>
      <c r="C6" s="46">
        <v>8620</v>
      </c>
      <c r="D6" s="47">
        <f t="shared" si="1"/>
        <v>12930</v>
      </c>
      <c r="E6" s="47">
        <f t="shared" si="2"/>
        <v>17240</v>
      </c>
      <c r="F6" s="47">
        <f t="shared" si="3"/>
        <v>21550</v>
      </c>
      <c r="G6" s="47">
        <f t="shared" si="4"/>
        <v>25860</v>
      </c>
      <c r="H6" s="47">
        <f t="shared" si="5"/>
        <v>30170</v>
      </c>
      <c r="I6" s="47">
        <f t="shared" si="6"/>
        <v>34480</v>
      </c>
      <c r="J6" s="47">
        <f t="shared" si="7"/>
        <v>38790</v>
      </c>
      <c r="K6" s="48">
        <f t="shared" si="8"/>
        <v>43100</v>
      </c>
    </row>
    <row r="7" spans="1:11" ht="28.5" customHeight="1" thickBot="1">
      <c r="A7" s="44" t="s">
        <v>13</v>
      </c>
      <c r="B7" s="45">
        <f t="shared" si="0"/>
        <v>6164</v>
      </c>
      <c r="C7" s="46">
        <v>12328</v>
      </c>
      <c r="D7" s="47">
        <f t="shared" si="1"/>
        <v>18492</v>
      </c>
      <c r="E7" s="47">
        <f t="shared" si="2"/>
        <v>24656</v>
      </c>
      <c r="F7" s="47">
        <f t="shared" si="3"/>
        <v>30820</v>
      </c>
      <c r="G7" s="47">
        <f t="shared" si="4"/>
        <v>36984</v>
      </c>
      <c r="H7" s="47">
        <f t="shared" si="5"/>
        <v>43148</v>
      </c>
      <c r="I7" s="47">
        <f t="shared" si="6"/>
        <v>49312</v>
      </c>
      <c r="J7" s="47">
        <f t="shared" si="7"/>
        <v>55476</v>
      </c>
      <c r="K7" s="48">
        <f t="shared" si="8"/>
        <v>61640</v>
      </c>
    </row>
    <row r="8" spans="1:11" ht="30" customHeight="1" thickBot="1">
      <c r="A8" s="44" t="s">
        <v>14</v>
      </c>
      <c r="B8" s="45">
        <f t="shared" si="0"/>
        <v>5146</v>
      </c>
      <c r="C8" s="46">
        <v>10292</v>
      </c>
      <c r="D8" s="47">
        <f t="shared" si="1"/>
        <v>15438</v>
      </c>
      <c r="E8" s="47">
        <f t="shared" si="2"/>
        <v>20584</v>
      </c>
      <c r="F8" s="47">
        <f t="shared" si="3"/>
        <v>25730</v>
      </c>
      <c r="G8" s="47">
        <f t="shared" si="4"/>
        <v>30876</v>
      </c>
      <c r="H8" s="47">
        <f t="shared" si="5"/>
        <v>36022</v>
      </c>
      <c r="I8" s="47">
        <f t="shared" si="6"/>
        <v>41168</v>
      </c>
      <c r="J8" s="47">
        <f t="shared" si="7"/>
        <v>46314</v>
      </c>
      <c r="K8" s="48">
        <f t="shared" si="8"/>
        <v>51460</v>
      </c>
    </row>
    <row r="9" spans="1:11" ht="32.25" customHeight="1" thickBot="1">
      <c r="A9" s="44" t="s">
        <v>15</v>
      </c>
      <c r="B9" s="45">
        <f t="shared" si="0"/>
        <v>7549</v>
      </c>
      <c r="C9" s="46">
        <v>15098</v>
      </c>
      <c r="D9" s="47">
        <f t="shared" si="1"/>
        <v>22647</v>
      </c>
      <c r="E9" s="47">
        <f t="shared" si="2"/>
        <v>30196</v>
      </c>
      <c r="F9" s="47">
        <f t="shared" si="3"/>
        <v>37745</v>
      </c>
      <c r="G9" s="47">
        <f t="shared" si="4"/>
        <v>45294</v>
      </c>
      <c r="H9" s="47">
        <f t="shared" si="5"/>
        <v>52843</v>
      </c>
      <c r="I9" s="47">
        <f t="shared" si="6"/>
        <v>60392</v>
      </c>
      <c r="J9" s="47">
        <f t="shared" si="7"/>
        <v>67941</v>
      </c>
      <c r="K9" s="48">
        <f t="shared" si="8"/>
        <v>75490</v>
      </c>
    </row>
    <row r="10" spans="1:11" ht="38.25" customHeight="1">
      <c r="A10" s="44" t="s">
        <v>16</v>
      </c>
      <c r="B10" s="45">
        <f t="shared" si="0"/>
        <v>4310</v>
      </c>
      <c r="C10" s="46">
        <v>8620</v>
      </c>
      <c r="D10" s="47">
        <f t="shared" si="1"/>
        <v>12930</v>
      </c>
      <c r="E10" s="47">
        <f t="shared" si="2"/>
        <v>17240</v>
      </c>
      <c r="F10" s="47">
        <f t="shared" si="3"/>
        <v>21550</v>
      </c>
      <c r="G10" s="47">
        <f t="shared" si="4"/>
        <v>25860</v>
      </c>
      <c r="H10" s="47">
        <f t="shared" si="5"/>
        <v>30170</v>
      </c>
      <c r="I10" s="47">
        <f t="shared" si="6"/>
        <v>34480</v>
      </c>
      <c r="J10" s="47">
        <f t="shared" si="7"/>
        <v>38790</v>
      </c>
      <c r="K10" s="48">
        <f t="shared" si="8"/>
        <v>43100</v>
      </c>
    </row>
  </sheetData>
  <mergeCells count="1">
    <mergeCell ref="A1:K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D22" sqref="D22"/>
    </sheetView>
  </sheetViews>
  <sheetFormatPr baseColWidth="10" defaultRowHeight="15"/>
  <cols>
    <col min="1" max="1" width="30.85546875" customWidth="1"/>
    <col min="2" max="2" width="12.7109375" customWidth="1"/>
    <col min="3" max="3" width="12.42578125" customWidth="1"/>
    <col min="4" max="4" width="14.7109375" customWidth="1"/>
    <col min="5" max="5" width="13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2.7109375" customWidth="1"/>
    <col min="259" max="259" width="12.42578125" customWidth="1"/>
    <col min="260" max="260" width="14.7109375" customWidth="1"/>
    <col min="261" max="261" width="13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2.7109375" customWidth="1"/>
    <col min="515" max="515" width="12.42578125" customWidth="1"/>
    <col min="516" max="516" width="14.7109375" customWidth="1"/>
    <col min="517" max="517" width="13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2.7109375" customWidth="1"/>
    <col min="771" max="771" width="12.42578125" customWidth="1"/>
    <col min="772" max="772" width="14.7109375" customWidth="1"/>
    <col min="773" max="773" width="13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2.7109375" customWidth="1"/>
    <col min="1027" max="1027" width="12.42578125" customWidth="1"/>
    <col min="1028" max="1028" width="14.7109375" customWidth="1"/>
    <col min="1029" max="1029" width="13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2.7109375" customWidth="1"/>
    <col min="1283" max="1283" width="12.42578125" customWidth="1"/>
    <col min="1284" max="1284" width="14.7109375" customWidth="1"/>
    <col min="1285" max="1285" width="13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2.7109375" customWidth="1"/>
    <col min="1539" max="1539" width="12.42578125" customWidth="1"/>
    <col min="1540" max="1540" width="14.7109375" customWidth="1"/>
    <col min="1541" max="1541" width="13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2.7109375" customWidth="1"/>
    <col min="1795" max="1795" width="12.42578125" customWidth="1"/>
    <col min="1796" max="1796" width="14.7109375" customWidth="1"/>
    <col min="1797" max="1797" width="13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2.7109375" customWidth="1"/>
    <col min="2051" max="2051" width="12.42578125" customWidth="1"/>
    <col min="2052" max="2052" width="14.7109375" customWidth="1"/>
    <col min="2053" max="2053" width="13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2.7109375" customWidth="1"/>
    <col min="2307" max="2307" width="12.42578125" customWidth="1"/>
    <col min="2308" max="2308" width="14.7109375" customWidth="1"/>
    <col min="2309" max="2309" width="13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2.7109375" customWidth="1"/>
    <col min="2563" max="2563" width="12.42578125" customWidth="1"/>
    <col min="2564" max="2564" width="14.7109375" customWidth="1"/>
    <col min="2565" max="2565" width="13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2.7109375" customWidth="1"/>
    <col min="2819" max="2819" width="12.42578125" customWidth="1"/>
    <col min="2820" max="2820" width="14.7109375" customWidth="1"/>
    <col min="2821" max="2821" width="13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2.7109375" customWidth="1"/>
    <col min="3075" max="3075" width="12.42578125" customWidth="1"/>
    <col min="3076" max="3076" width="14.7109375" customWidth="1"/>
    <col min="3077" max="3077" width="13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2.7109375" customWidth="1"/>
    <col min="3331" max="3331" width="12.42578125" customWidth="1"/>
    <col min="3332" max="3332" width="14.7109375" customWidth="1"/>
    <col min="3333" max="3333" width="13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2.7109375" customWidth="1"/>
    <col min="3587" max="3587" width="12.42578125" customWidth="1"/>
    <col min="3588" max="3588" width="14.7109375" customWidth="1"/>
    <col min="3589" max="3589" width="13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2.7109375" customWidth="1"/>
    <col min="3843" max="3843" width="12.42578125" customWidth="1"/>
    <col min="3844" max="3844" width="14.7109375" customWidth="1"/>
    <col min="3845" max="3845" width="13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2.7109375" customWidth="1"/>
    <col min="4099" max="4099" width="12.42578125" customWidth="1"/>
    <col min="4100" max="4100" width="14.7109375" customWidth="1"/>
    <col min="4101" max="4101" width="13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2.7109375" customWidth="1"/>
    <col min="4355" max="4355" width="12.42578125" customWidth="1"/>
    <col min="4356" max="4356" width="14.7109375" customWidth="1"/>
    <col min="4357" max="4357" width="13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2.7109375" customWidth="1"/>
    <col min="4611" max="4611" width="12.42578125" customWidth="1"/>
    <col min="4612" max="4612" width="14.7109375" customWidth="1"/>
    <col min="4613" max="4613" width="13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2.7109375" customWidth="1"/>
    <col min="4867" max="4867" width="12.42578125" customWidth="1"/>
    <col min="4868" max="4868" width="14.7109375" customWidth="1"/>
    <col min="4869" max="4869" width="13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2.7109375" customWidth="1"/>
    <col min="5123" max="5123" width="12.42578125" customWidth="1"/>
    <col min="5124" max="5124" width="14.7109375" customWidth="1"/>
    <col min="5125" max="5125" width="13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2.7109375" customWidth="1"/>
    <col min="5379" max="5379" width="12.42578125" customWidth="1"/>
    <col min="5380" max="5380" width="14.7109375" customWidth="1"/>
    <col min="5381" max="5381" width="13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2.7109375" customWidth="1"/>
    <col min="5635" max="5635" width="12.42578125" customWidth="1"/>
    <col min="5636" max="5636" width="14.7109375" customWidth="1"/>
    <col min="5637" max="5637" width="13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2.7109375" customWidth="1"/>
    <col min="5891" max="5891" width="12.42578125" customWidth="1"/>
    <col min="5892" max="5892" width="14.7109375" customWidth="1"/>
    <col min="5893" max="5893" width="13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2.7109375" customWidth="1"/>
    <col min="6147" max="6147" width="12.42578125" customWidth="1"/>
    <col min="6148" max="6148" width="14.7109375" customWidth="1"/>
    <col min="6149" max="6149" width="13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2.7109375" customWidth="1"/>
    <col min="6403" max="6403" width="12.42578125" customWidth="1"/>
    <col min="6404" max="6404" width="14.7109375" customWidth="1"/>
    <col min="6405" max="6405" width="13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2.7109375" customWidth="1"/>
    <col min="6659" max="6659" width="12.42578125" customWidth="1"/>
    <col min="6660" max="6660" width="14.7109375" customWidth="1"/>
    <col min="6661" max="6661" width="13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2.7109375" customWidth="1"/>
    <col min="6915" max="6915" width="12.42578125" customWidth="1"/>
    <col min="6916" max="6916" width="14.7109375" customWidth="1"/>
    <col min="6917" max="6917" width="13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2.7109375" customWidth="1"/>
    <col min="7171" max="7171" width="12.42578125" customWidth="1"/>
    <col min="7172" max="7172" width="14.7109375" customWidth="1"/>
    <col min="7173" max="7173" width="13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2.7109375" customWidth="1"/>
    <col min="7427" max="7427" width="12.42578125" customWidth="1"/>
    <col min="7428" max="7428" width="14.7109375" customWidth="1"/>
    <col min="7429" max="7429" width="13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2.7109375" customWidth="1"/>
    <col min="7683" max="7683" width="12.42578125" customWidth="1"/>
    <col min="7684" max="7684" width="14.7109375" customWidth="1"/>
    <col min="7685" max="7685" width="13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2.7109375" customWidth="1"/>
    <col min="7939" max="7939" width="12.42578125" customWidth="1"/>
    <col min="7940" max="7940" width="14.7109375" customWidth="1"/>
    <col min="7941" max="7941" width="13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2.7109375" customWidth="1"/>
    <col min="8195" max="8195" width="12.42578125" customWidth="1"/>
    <col min="8196" max="8196" width="14.7109375" customWidth="1"/>
    <col min="8197" max="8197" width="13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2.7109375" customWidth="1"/>
    <col min="8451" max="8451" width="12.42578125" customWidth="1"/>
    <col min="8452" max="8452" width="14.7109375" customWidth="1"/>
    <col min="8453" max="8453" width="13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2.7109375" customWidth="1"/>
    <col min="8707" max="8707" width="12.42578125" customWidth="1"/>
    <col min="8708" max="8708" width="14.7109375" customWidth="1"/>
    <col min="8709" max="8709" width="13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2.7109375" customWidth="1"/>
    <col min="8963" max="8963" width="12.42578125" customWidth="1"/>
    <col min="8964" max="8964" width="14.7109375" customWidth="1"/>
    <col min="8965" max="8965" width="13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2.7109375" customWidth="1"/>
    <col min="9219" max="9219" width="12.42578125" customWidth="1"/>
    <col min="9220" max="9220" width="14.7109375" customWidth="1"/>
    <col min="9221" max="9221" width="13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2.7109375" customWidth="1"/>
    <col min="9475" max="9475" width="12.42578125" customWidth="1"/>
    <col min="9476" max="9476" width="14.7109375" customWidth="1"/>
    <col min="9477" max="9477" width="13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2.7109375" customWidth="1"/>
    <col min="9731" max="9731" width="12.42578125" customWidth="1"/>
    <col min="9732" max="9732" width="14.7109375" customWidth="1"/>
    <col min="9733" max="9733" width="13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2.7109375" customWidth="1"/>
    <col min="9987" max="9987" width="12.42578125" customWidth="1"/>
    <col min="9988" max="9988" width="14.7109375" customWidth="1"/>
    <col min="9989" max="9989" width="13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2.7109375" customWidth="1"/>
    <col min="10243" max="10243" width="12.42578125" customWidth="1"/>
    <col min="10244" max="10244" width="14.7109375" customWidth="1"/>
    <col min="10245" max="10245" width="13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2.7109375" customWidth="1"/>
    <col min="10499" max="10499" width="12.42578125" customWidth="1"/>
    <col min="10500" max="10500" width="14.7109375" customWidth="1"/>
    <col min="10501" max="10501" width="13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2.7109375" customWidth="1"/>
    <col min="10755" max="10755" width="12.42578125" customWidth="1"/>
    <col min="10756" max="10756" width="14.7109375" customWidth="1"/>
    <col min="10757" max="10757" width="13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2.7109375" customWidth="1"/>
    <col min="11011" max="11011" width="12.42578125" customWidth="1"/>
    <col min="11012" max="11012" width="14.7109375" customWidth="1"/>
    <col min="11013" max="11013" width="13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2.7109375" customWidth="1"/>
    <col min="11267" max="11267" width="12.42578125" customWidth="1"/>
    <col min="11268" max="11268" width="14.7109375" customWidth="1"/>
    <col min="11269" max="11269" width="13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2.7109375" customWidth="1"/>
    <col min="11523" max="11523" width="12.42578125" customWidth="1"/>
    <col min="11524" max="11524" width="14.7109375" customWidth="1"/>
    <col min="11525" max="11525" width="13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2.7109375" customWidth="1"/>
    <col min="11779" max="11779" width="12.42578125" customWidth="1"/>
    <col min="11780" max="11780" width="14.7109375" customWidth="1"/>
    <col min="11781" max="11781" width="13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2.7109375" customWidth="1"/>
    <col min="12035" max="12035" width="12.42578125" customWidth="1"/>
    <col min="12036" max="12036" width="14.7109375" customWidth="1"/>
    <col min="12037" max="12037" width="13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2.7109375" customWidth="1"/>
    <col min="12291" max="12291" width="12.42578125" customWidth="1"/>
    <col min="12292" max="12292" width="14.7109375" customWidth="1"/>
    <col min="12293" max="12293" width="13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2.7109375" customWidth="1"/>
    <col min="12547" max="12547" width="12.42578125" customWidth="1"/>
    <col min="12548" max="12548" width="14.7109375" customWidth="1"/>
    <col min="12549" max="12549" width="13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2.7109375" customWidth="1"/>
    <col min="12803" max="12803" width="12.42578125" customWidth="1"/>
    <col min="12804" max="12804" width="14.7109375" customWidth="1"/>
    <col min="12805" max="12805" width="13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2.7109375" customWidth="1"/>
    <col min="13059" max="13059" width="12.42578125" customWidth="1"/>
    <col min="13060" max="13060" width="14.7109375" customWidth="1"/>
    <col min="13061" max="13061" width="13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2.7109375" customWidth="1"/>
    <col min="13315" max="13315" width="12.42578125" customWidth="1"/>
    <col min="13316" max="13316" width="14.7109375" customWidth="1"/>
    <col min="13317" max="13317" width="13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2.7109375" customWidth="1"/>
    <col min="13571" max="13571" width="12.42578125" customWidth="1"/>
    <col min="13572" max="13572" width="14.7109375" customWidth="1"/>
    <col min="13573" max="13573" width="13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2.7109375" customWidth="1"/>
    <col min="13827" max="13827" width="12.42578125" customWidth="1"/>
    <col min="13828" max="13828" width="14.7109375" customWidth="1"/>
    <col min="13829" max="13829" width="13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2.7109375" customWidth="1"/>
    <col min="14083" max="14083" width="12.42578125" customWidth="1"/>
    <col min="14084" max="14084" width="14.7109375" customWidth="1"/>
    <col min="14085" max="14085" width="13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2.7109375" customWidth="1"/>
    <col min="14339" max="14339" width="12.42578125" customWidth="1"/>
    <col min="14340" max="14340" width="14.7109375" customWidth="1"/>
    <col min="14341" max="14341" width="13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2.7109375" customWidth="1"/>
    <col min="14595" max="14595" width="12.42578125" customWidth="1"/>
    <col min="14596" max="14596" width="14.7109375" customWidth="1"/>
    <col min="14597" max="14597" width="13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2.7109375" customWidth="1"/>
    <col min="14851" max="14851" width="12.42578125" customWidth="1"/>
    <col min="14852" max="14852" width="14.7109375" customWidth="1"/>
    <col min="14853" max="14853" width="13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2.7109375" customWidth="1"/>
    <col min="15107" max="15107" width="12.42578125" customWidth="1"/>
    <col min="15108" max="15108" width="14.7109375" customWidth="1"/>
    <col min="15109" max="15109" width="13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2.7109375" customWidth="1"/>
    <col min="15363" max="15363" width="12.42578125" customWidth="1"/>
    <col min="15364" max="15364" width="14.7109375" customWidth="1"/>
    <col min="15365" max="15365" width="13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2.7109375" customWidth="1"/>
    <col min="15619" max="15619" width="12.42578125" customWidth="1"/>
    <col min="15620" max="15620" width="14.7109375" customWidth="1"/>
    <col min="15621" max="15621" width="13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2.7109375" customWidth="1"/>
    <col min="15875" max="15875" width="12.42578125" customWidth="1"/>
    <col min="15876" max="15876" width="14.7109375" customWidth="1"/>
    <col min="15877" max="15877" width="13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2.7109375" customWidth="1"/>
    <col min="16131" max="16131" width="12.42578125" customWidth="1"/>
    <col min="16132" max="16132" width="14.7109375" customWidth="1"/>
    <col min="16133" max="16133" width="13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33" t="s">
        <v>34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5753</v>
      </c>
      <c r="C6" s="46">
        <v>11506</v>
      </c>
      <c r="D6" s="47">
        <f>+C6*1.5</f>
        <v>17259</v>
      </c>
      <c r="E6" s="47">
        <f>+C6*2</f>
        <v>23012</v>
      </c>
      <c r="F6" s="47">
        <f>+C6*2.5</f>
        <v>28765</v>
      </c>
      <c r="G6" s="47">
        <f>+C6*3</f>
        <v>34518</v>
      </c>
      <c r="H6" s="47">
        <f>+C6*3.5</f>
        <v>40271</v>
      </c>
      <c r="I6" s="47">
        <f>+C6*4</f>
        <v>46024</v>
      </c>
      <c r="J6" s="47">
        <f>+C6*4.5</f>
        <v>51777</v>
      </c>
      <c r="K6" s="48">
        <f>+C6*5</f>
        <v>57530</v>
      </c>
    </row>
    <row r="7" spans="1:11" ht="23.25" hidden="1" thickBot="1">
      <c r="A7" s="49" t="s">
        <v>11</v>
      </c>
      <c r="B7" s="50">
        <f t="shared" ref="B7:K7" si="0">+B6*1.15</f>
        <v>6615.95</v>
      </c>
      <c r="C7" s="50">
        <f>+C6*1.15</f>
        <v>13231.9</v>
      </c>
      <c r="D7" s="50">
        <f t="shared" si="0"/>
        <v>19847.849999999999</v>
      </c>
      <c r="E7" s="50">
        <f t="shared" si="0"/>
        <v>26463.8</v>
      </c>
      <c r="F7" s="50">
        <f t="shared" si="0"/>
        <v>33079.75</v>
      </c>
      <c r="G7" s="50">
        <f t="shared" si="0"/>
        <v>39695.699999999997</v>
      </c>
      <c r="H7" s="50">
        <f t="shared" si="0"/>
        <v>46311.649999999994</v>
      </c>
      <c r="I7" s="50">
        <f t="shared" si="0"/>
        <v>52927.6</v>
      </c>
      <c r="J7" s="50">
        <f t="shared" si="0"/>
        <v>59543.549999999996</v>
      </c>
      <c r="K7" s="50">
        <f t="shared" si="0"/>
        <v>66159.5</v>
      </c>
    </row>
    <row r="8" spans="1:11" ht="34.5" thickBot="1">
      <c r="A8" s="44" t="s">
        <v>12</v>
      </c>
      <c r="B8" s="45">
        <f>C8/2</f>
        <v>4022.5</v>
      </c>
      <c r="C8" s="46">
        <v>8045</v>
      </c>
      <c r="D8" s="47">
        <f>+C8*1.5</f>
        <v>12067.5</v>
      </c>
      <c r="E8" s="47">
        <f>+C8*2</f>
        <v>16090</v>
      </c>
      <c r="F8" s="47">
        <f>+C8*2.5</f>
        <v>20112.5</v>
      </c>
      <c r="G8" s="47">
        <f>+C8*3</f>
        <v>24135</v>
      </c>
      <c r="H8" s="47">
        <f>+C8*3.5</f>
        <v>28157.5</v>
      </c>
      <c r="I8" s="47">
        <f>+C8*4</f>
        <v>32180</v>
      </c>
      <c r="J8" s="47">
        <f>+C8*4.5</f>
        <v>36202.5</v>
      </c>
      <c r="K8" s="48">
        <f>+C8*5</f>
        <v>40225</v>
      </c>
    </row>
    <row r="9" spans="1:11" ht="34.5" hidden="1" thickBot="1">
      <c r="A9" s="49" t="s">
        <v>12</v>
      </c>
      <c r="B9" s="50">
        <f t="shared" ref="B9:K9" si="1">+B8*1.15</f>
        <v>4625.875</v>
      </c>
      <c r="C9" s="50">
        <f t="shared" si="1"/>
        <v>9251.75</v>
      </c>
      <c r="D9" s="50">
        <f t="shared" si="1"/>
        <v>13877.624999999998</v>
      </c>
      <c r="E9" s="50">
        <f t="shared" si="1"/>
        <v>18503.5</v>
      </c>
      <c r="F9" s="50">
        <f t="shared" si="1"/>
        <v>23129.375</v>
      </c>
      <c r="G9" s="50">
        <f t="shared" si="1"/>
        <v>27755.249999999996</v>
      </c>
      <c r="H9" s="50">
        <f t="shared" si="1"/>
        <v>32381.124999999996</v>
      </c>
      <c r="I9" s="50">
        <f t="shared" si="1"/>
        <v>37007</v>
      </c>
      <c r="J9" s="50">
        <f t="shared" si="1"/>
        <v>41632.875</v>
      </c>
      <c r="K9" s="50">
        <f t="shared" si="1"/>
        <v>46258.75</v>
      </c>
    </row>
    <row r="10" spans="1:11" ht="23.25" thickBot="1">
      <c r="A10" s="44" t="s">
        <v>13</v>
      </c>
      <c r="B10" s="45">
        <f>C10/2</f>
        <v>5753</v>
      </c>
      <c r="C10" s="46">
        <v>11506</v>
      </c>
      <c r="D10" s="47">
        <f>+C10*1.5</f>
        <v>17259</v>
      </c>
      <c r="E10" s="47">
        <f>+C10*2</f>
        <v>23012</v>
      </c>
      <c r="F10" s="47">
        <f>+C10*2.5</f>
        <v>28765</v>
      </c>
      <c r="G10" s="47">
        <f>+C10*3</f>
        <v>34518</v>
      </c>
      <c r="H10" s="47">
        <f>+C10*3.5</f>
        <v>40271</v>
      </c>
      <c r="I10" s="47">
        <f>+C10*4</f>
        <v>46024</v>
      </c>
      <c r="J10" s="47">
        <f>+C10*4.5</f>
        <v>51777</v>
      </c>
      <c r="K10" s="48">
        <f>+C10*5</f>
        <v>57530</v>
      </c>
    </row>
    <row r="11" spans="1:11" ht="23.25" hidden="1" thickBot="1">
      <c r="A11" s="49" t="s">
        <v>13</v>
      </c>
      <c r="B11" s="50">
        <f t="shared" ref="B11:K11" si="2">+B10*1.15</f>
        <v>6615.95</v>
      </c>
      <c r="C11" s="50">
        <f t="shared" si="2"/>
        <v>13231.9</v>
      </c>
      <c r="D11" s="50">
        <f t="shared" si="2"/>
        <v>19847.849999999999</v>
      </c>
      <c r="E11" s="50">
        <f t="shared" si="2"/>
        <v>26463.8</v>
      </c>
      <c r="F11" s="50">
        <f t="shared" si="2"/>
        <v>33079.75</v>
      </c>
      <c r="G11" s="50">
        <f t="shared" si="2"/>
        <v>39695.699999999997</v>
      </c>
      <c r="H11" s="50">
        <f t="shared" si="2"/>
        <v>46311.649999999994</v>
      </c>
      <c r="I11" s="50">
        <f t="shared" si="2"/>
        <v>52927.6</v>
      </c>
      <c r="J11" s="50">
        <f t="shared" si="2"/>
        <v>59543.549999999996</v>
      </c>
      <c r="K11" s="50">
        <f t="shared" si="2"/>
        <v>66159.5</v>
      </c>
    </row>
    <row r="12" spans="1:11" ht="23.25" thickBot="1">
      <c r="A12" s="44" t="s">
        <v>14</v>
      </c>
      <c r="B12" s="45">
        <f>C12/2</f>
        <v>4802.5</v>
      </c>
      <c r="C12" s="46">
        <v>9605</v>
      </c>
      <c r="D12" s="47">
        <f>+C12*1.5</f>
        <v>14407.5</v>
      </c>
      <c r="E12" s="47">
        <f>+C12*2</f>
        <v>19210</v>
      </c>
      <c r="F12" s="47">
        <f>+C12*2.5</f>
        <v>24012.5</v>
      </c>
      <c r="G12" s="47">
        <f>+C12*3</f>
        <v>28815</v>
      </c>
      <c r="H12" s="47">
        <f>+C12*3.5</f>
        <v>33617.5</v>
      </c>
      <c r="I12" s="47">
        <f>+C12*4</f>
        <v>38420</v>
      </c>
      <c r="J12" s="47">
        <f>+C12*4.5</f>
        <v>43222.5</v>
      </c>
      <c r="K12" s="48">
        <f>+C12*5</f>
        <v>48025</v>
      </c>
    </row>
    <row r="13" spans="1:11" ht="23.25" hidden="1" thickBot="1">
      <c r="A13" s="49" t="s">
        <v>14</v>
      </c>
      <c r="B13" s="50">
        <f t="shared" ref="B13:K13" si="3">+B12*1.15</f>
        <v>5522.875</v>
      </c>
      <c r="C13" s="50">
        <f t="shared" si="3"/>
        <v>11045.75</v>
      </c>
      <c r="D13" s="50">
        <f t="shared" si="3"/>
        <v>16568.625</v>
      </c>
      <c r="E13" s="50">
        <f t="shared" si="3"/>
        <v>22091.5</v>
      </c>
      <c r="F13" s="50">
        <f t="shared" si="3"/>
        <v>27614.374999999996</v>
      </c>
      <c r="G13" s="50">
        <f t="shared" si="3"/>
        <v>33137.25</v>
      </c>
      <c r="H13" s="50">
        <f t="shared" si="3"/>
        <v>38660.125</v>
      </c>
      <c r="I13" s="50">
        <f t="shared" si="3"/>
        <v>44183</v>
      </c>
      <c r="J13" s="50">
        <f t="shared" si="3"/>
        <v>49705.874999999993</v>
      </c>
      <c r="K13" s="50">
        <f t="shared" si="3"/>
        <v>55228.749999999993</v>
      </c>
    </row>
    <row r="14" spans="1:11" ht="23.25" thickBot="1">
      <c r="A14" s="44" t="s">
        <v>15</v>
      </c>
      <c r="B14" s="45">
        <f>C14/2</f>
        <v>7045.5</v>
      </c>
      <c r="C14" s="46">
        <v>14091</v>
      </c>
      <c r="D14" s="47">
        <f>+C14*1.5</f>
        <v>21136.5</v>
      </c>
      <c r="E14" s="47">
        <f>+C14*2</f>
        <v>28182</v>
      </c>
      <c r="F14" s="47">
        <f>+C14*2.5</f>
        <v>35227.5</v>
      </c>
      <c r="G14" s="47">
        <f>+C14*3</f>
        <v>42273</v>
      </c>
      <c r="H14" s="47">
        <f>+C14*3.5</f>
        <v>49318.5</v>
      </c>
      <c r="I14" s="47">
        <f>+C14*4</f>
        <v>56364</v>
      </c>
      <c r="J14" s="47">
        <f>+C14*4.5</f>
        <v>63409.5</v>
      </c>
      <c r="K14" s="48">
        <f>+C14*5</f>
        <v>70455</v>
      </c>
    </row>
    <row r="15" spans="1:11" ht="23.25" hidden="1" thickBot="1">
      <c r="A15" s="49" t="s">
        <v>15</v>
      </c>
      <c r="B15" s="50">
        <f t="shared" ref="B15:K15" si="4">+B14*1.15</f>
        <v>8102.3249999999998</v>
      </c>
      <c r="C15" s="50">
        <f t="shared" si="4"/>
        <v>16204.65</v>
      </c>
      <c r="D15" s="50">
        <f t="shared" si="4"/>
        <v>24306.974999999999</v>
      </c>
      <c r="E15" s="50">
        <f t="shared" si="4"/>
        <v>32409.3</v>
      </c>
      <c r="F15" s="50">
        <f t="shared" si="4"/>
        <v>40511.625</v>
      </c>
      <c r="G15" s="50">
        <f t="shared" si="4"/>
        <v>48613.95</v>
      </c>
      <c r="H15" s="50">
        <f t="shared" si="4"/>
        <v>56716.274999999994</v>
      </c>
      <c r="I15" s="50">
        <f t="shared" si="4"/>
        <v>64818.6</v>
      </c>
      <c r="J15" s="50">
        <f t="shared" si="4"/>
        <v>72920.924999999988</v>
      </c>
      <c r="K15" s="50">
        <f t="shared" si="4"/>
        <v>81023.25</v>
      </c>
    </row>
    <row r="16" spans="1:11" ht="33.75">
      <c r="A16" s="44" t="s">
        <v>16</v>
      </c>
      <c r="B16" s="45">
        <f>C16/2</f>
        <v>4022.5</v>
      </c>
      <c r="C16" s="46">
        <v>8045</v>
      </c>
      <c r="D16" s="47">
        <f>+C16*1.5</f>
        <v>12067.5</v>
      </c>
      <c r="E16" s="47">
        <f>+C16*2</f>
        <v>16090</v>
      </c>
      <c r="F16" s="47">
        <f>+C16*2.5</f>
        <v>20112.5</v>
      </c>
      <c r="G16" s="47">
        <f>+C16*3</f>
        <v>24135</v>
      </c>
      <c r="H16" s="47">
        <f>+C16*3.5</f>
        <v>28157.5</v>
      </c>
      <c r="I16" s="47">
        <f>+C16*4</f>
        <v>32180</v>
      </c>
      <c r="J16" s="47">
        <f>+C16*4.5</f>
        <v>36202.5</v>
      </c>
      <c r="K16" s="48">
        <f>+C16*5</f>
        <v>40225</v>
      </c>
    </row>
    <row r="17" spans="1:11" ht="34.5" hidden="1" thickBot="1">
      <c r="A17" s="49" t="s">
        <v>16</v>
      </c>
      <c r="B17" s="50">
        <f t="shared" ref="B17:K17" si="5">+B16*1.15</f>
        <v>4625.875</v>
      </c>
      <c r="C17" s="50">
        <f t="shared" si="5"/>
        <v>9251.75</v>
      </c>
      <c r="D17" s="50">
        <f t="shared" si="5"/>
        <v>13877.624999999998</v>
      </c>
      <c r="E17" s="50">
        <f t="shared" si="5"/>
        <v>18503.5</v>
      </c>
      <c r="F17" s="50">
        <f t="shared" si="5"/>
        <v>23129.375</v>
      </c>
      <c r="G17" s="50">
        <f t="shared" si="5"/>
        <v>27755.249999999996</v>
      </c>
      <c r="H17" s="50">
        <f t="shared" si="5"/>
        <v>32381.124999999996</v>
      </c>
      <c r="I17" s="50">
        <f t="shared" si="5"/>
        <v>37007</v>
      </c>
      <c r="J17" s="50">
        <f t="shared" si="5"/>
        <v>41632.875</v>
      </c>
      <c r="K17" s="51">
        <f t="shared" si="5"/>
        <v>46258.75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7" sqref="C2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33" t="s">
        <v>35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5260</v>
      </c>
      <c r="C6" s="46">
        <v>10520</v>
      </c>
      <c r="D6" s="47">
        <f>+C6*1.5</f>
        <v>15780</v>
      </c>
      <c r="E6" s="47">
        <f>+C6*2</f>
        <v>21040</v>
      </c>
      <c r="F6" s="47">
        <f>+C6*2.5</f>
        <v>26300</v>
      </c>
      <c r="G6" s="47">
        <f>+C6*3</f>
        <v>31560</v>
      </c>
      <c r="H6" s="47">
        <f>+C6*3.5</f>
        <v>36820</v>
      </c>
      <c r="I6" s="47">
        <f>+C6*4</f>
        <v>42080</v>
      </c>
      <c r="J6" s="47">
        <f>+C6*4.5</f>
        <v>47340</v>
      </c>
      <c r="K6" s="48">
        <f>+C6*5</f>
        <v>52600</v>
      </c>
    </row>
    <row r="7" spans="1:11" ht="23.25" hidden="1" thickBot="1">
      <c r="A7" s="49" t="s">
        <v>11</v>
      </c>
      <c r="B7" s="50">
        <f t="shared" ref="B7:K7" si="0">+B6*1.15</f>
        <v>6048.9999999999991</v>
      </c>
      <c r="C7" s="50">
        <f>+C6*1.15</f>
        <v>12097.999999999998</v>
      </c>
      <c r="D7" s="50">
        <f t="shared" si="0"/>
        <v>18147</v>
      </c>
      <c r="E7" s="50">
        <f t="shared" si="0"/>
        <v>24195.999999999996</v>
      </c>
      <c r="F7" s="50">
        <f t="shared" si="0"/>
        <v>30244.999999999996</v>
      </c>
      <c r="G7" s="50">
        <f t="shared" si="0"/>
        <v>36294</v>
      </c>
      <c r="H7" s="50">
        <f t="shared" si="0"/>
        <v>42343</v>
      </c>
      <c r="I7" s="50">
        <f t="shared" si="0"/>
        <v>48391.999999999993</v>
      </c>
      <c r="J7" s="50">
        <f t="shared" si="0"/>
        <v>54440.999999999993</v>
      </c>
      <c r="K7" s="50">
        <f t="shared" si="0"/>
        <v>60489.999999999993</v>
      </c>
    </row>
    <row r="8" spans="1:11" ht="34.5" thickBot="1">
      <c r="A8" s="44" t="s">
        <v>12</v>
      </c>
      <c r="B8" s="45">
        <f>C8/2</f>
        <v>3678</v>
      </c>
      <c r="C8" s="46">
        <v>7356</v>
      </c>
      <c r="D8" s="47">
        <f>+C8*1.5</f>
        <v>11034</v>
      </c>
      <c r="E8" s="47">
        <f>+C8*2</f>
        <v>14712</v>
      </c>
      <c r="F8" s="47">
        <f>+C8*2.5</f>
        <v>18390</v>
      </c>
      <c r="G8" s="47">
        <f>+C8*3</f>
        <v>22068</v>
      </c>
      <c r="H8" s="47">
        <f>+C8*3.5</f>
        <v>25746</v>
      </c>
      <c r="I8" s="47">
        <f>+C8*4</f>
        <v>29424</v>
      </c>
      <c r="J8" s="47">
        <f>+C8*4.5</f>
        <v>33102</v>
      </c>
      <c r="K8" s="48">
        <f>+C8*5</f>
        <v>36780</v>
      </c>
    </row>
    <row r="9" spans="1:11" ht="34.5" hidden="1" thickBot="1">
      <c r="A9" s="49" t="s">
        <v>12</v>
      </c>
      <c r="B9" s="50">
        <f t="shared" ref="B9:K9" si="1">+B8*1.15</f>
        <v>4229.7</v>
      </c>
      <c r="C9" s="50">
        <f t="shared" si="1"/>
        <v>8459.4</v>
      </c>
      <c r="D9" s="50">
        <f t="shared" si="1"/>
        <v>12689.099999999999</v>
      </c>
      <c r="E9" s="50">
        <f t="shared" si="1"/>
        <v>16918.8</v>
      </c>
      <c r="F9" s="50">
        <f t="shared" si="1"/>
        <v>21148.5</v>
      </c>
      <c r="G9" s="50">
        <f t="shared" si="1"/>
        <v>25378.199999999997</v>
      </c>
      <c r="H9" s="50">
        <f t="shared" si="1"/>
        <v>29607.899999999998</v>
      </c>
      <c r="I9" s="50">
        <f t="shared" si="1"/>
        <v>33837.599999999999</v>
      </c>
      <c r="J9" s="50">
        <f t="shared" si="1"/>
        <v>38067.299999999996</v>
      </c>
      <c r="K9" s="50">
        <f t="shared" si="1"/>
        <v>42297</v>
      </c>
    </row>
    <row r="10" spans="1:11" ht="26.25" customHeight="1" thickBot="1">
      <c r="A10" s="44" t="s">
        <v>13</v>
      </c>
      <c r="B10" s="45">
        <f>C10/2</f>
        <v>5260</v>
      </c>
      <c r="C10" s="46">
        <v>10520</v>
      </c>
      <c r="D10" s="47">
        <f>+C10*1.5</f>
        <v>15780</v>
      </c>
      <c r="E10" s="47">
        <f>+C10*2</f>
        <v>21040</v>
      </c>
      <c r="F10" s="47">
        <f>+C10*2.5</f>
        <v>26300</v>
      </c>
      <c r="G10" s="47">
        <f>+C10*3</f>
        <v>31560</v>
      </c>
      <c r="H10" s="47">
        <f>+C10*3.5</f>
        <v>36820</v>
      </c>
      <c r="I10" s="47">
        <f>+C10*4</f>
        <v>42080</v>
      </c>
      <c r="J10" s="47">
        <f>+C10*4.5</f>
        <v>47340</v>
      </c>
      <c r="K10" s="48">
        <f>+C10*5</f>
        <v>52600</v>
      </c>
    </row>
    <row r="11" spans="1:11" ht="23.25" hidden="1" thickBot="1">
      <c r="A11" s="49" t="s">
        <v>13</v>
      </c>
      <c r="B11" s="50">
        <f t="shared" ref="B11:K11" si="2">+B10*1.15</f>
        <v>6048.9999999999991</v>
      </c>
      <c r="C11" s="50">
        <f t="shared" si="2"/>
        <v>12097.999999999998</v>
      </c>
      <c r="D11" s="50">
        <f t="shared" si="2"/>
        <v>18147</v>
      </c>
      <c r="E11" s="50">
        <f t="shared" si="2"/>
        <v>24195.999999999996</v>
      </c>
      <c r="F11" s="50">
        <f t="shared" si="2"/>
        <v>30244.999999999996</v>
      </c>
      <c r="G11" s="50">
        <f t="shared" si="2"/>
        <v>36294</v>
      </c>
      <c r="H11" s="50">
        <f t="shared" si="2"/>
        <v>42343</v>
      </c>
      <c r="I11" s="50">
        <f t="shared" si="2"/>
        <v>48391.999999999993</v>
      </c>
      <c r="J11" s="50">
        <f t="shared" si="2"/>
        <v>54440.999999999993</v>
      </c>
      <c r="K11" s="50">
        <f t="shared" si="2"/>
        <v>60489.999999999993</v>
      </c>
    </row>
    <row r="12" spans="1:11" ht="23.25" thickBot="1">
      <c r="A12" s="44" t="s">
        <v>14</v>
      </c>
      <c r="B12" s="45">
        <f>C12/2</f>
        <v>4391</v>
      </c>
      <c r="C12" s="46">
        <v>8782</v>
      </c>
      <c r="D12" s="47">
        <f>+C12*1.5</f>
        <v>13173</v>
      </c>
      <c r="E12" s="47">
        <f>+C12*2</f>
        <v>17564</v>
      </c>
      <c r="F12" s="47">
        <f>+C12*2.5</f>
        <v>21955</v>
      </c>
      <c r="G12" s="47">
        <f>+C12*3</f>
        <v>26346</v>
      </c>
      <c r="H12" s="47">
        <f>+C12*3.5</f>
        <v>30737</v>
      </c>
      <c r="I12" s="47">
        <f>+C12*4</f>
        <v>35128</v>
      </c>
      <c r="J12" s="47">
        <f>+C12*4.5</f>
        <v>39519</v>
      </c>
      <c r="K12" s="48">
        <f>+C12*5</f>
        <v>43910</v>
      </c>
    </row>
    <row r="13" spans="1:11" ht="23.25" hidden="1" thickBot="1">
      <c r="A13" s="49" t="s">
        <v>14</v>
      </c>
      <c r="B13" s="50">
        <f t="shared" ref="B13:K13" si="3">+B12*1.15</f>
        <v>5049.6499999999996</v>
      </c>
      <c r="C13" s="50">
        <f t="shared" si="3"/>
        <v>10099.299999999999</v>
      </c>
      <c r="D13" s="50">
        <f t="shared" si="3"/>
        <v>15148.949999999999</v>
      </c>
      <c r="E13" s="50">
        <f t="shared" si="3"/>
        <v>20198.599999999999</v>
      </c>
      <c r="F13" s="50">
        <f t="shared" si="3"/>
        <v>25248.249999999996</v>
      </c>
      <c r="G13" s="50">
        <f t="shared" si="3"/>
        <v>30297.899999999998</v>
      </c>
      <c r="H13" s="50">
        <f t="shared" si="3"/>
        <v>35347.549999999996</v>
      </c>
      <c r="I13" s="50">
        <f t="shared" si="3"/>
        <v>40397.199999999997</v>
      </c>
      <c r="J13" s="50">
        <f t="shared" si="3"/>
        <v>45446.85</v>
      </c>
      <c r="K13" s="50">
        <f t="shared" si="3"/>
        <v>50496.499999999993</v>
      </c>
    </row>
    <row r="14" spans="1:11" ht="27" customHeight="1" thickBot="1">
      <c r="A14" s="44" t="s">
        <v>15</v>
      </c>
      <c r="B14" s="45">
        <f>C14/2</f>
        <v>6441.5</v>
      </c>
      <c r="C14" s="46">
        <v>12883</v>
      </c>
      <c r="D14" s="47">
        <f>+C14*1.5</f>
        <v>19324.5</v>
      </c>
      <c r="E14" s="47">
        <f>+C14*2</f>
        <v>25766</v>
      </c>
      <c r="F14" s="47">
        <f>+C14*2.5</f>
        <v>32207.5</v>
      </c>
      <c r="G14" s="47">
        <f>+C14*3</f>
        <v>38649</v>
      </c>
      <c r="H14" s="47">
        <f>+C14*3.5</f>
        <v>45090.5</v>
      </c>
      <c r="I14" s="47">
        <f>+C14*4</f>
        <v>51532</v>
      </c>
      <c r="J14" s="47">
        <f>+C14*4.5</f>
        <v>57973.5</v>
      </c>
      <c r="K14" s="48">
        <f>+C14*5</f>
        <v>64415</v>
      </c>
    </row>
    <row r="15" spans="1:11" ht="23.25" hidden="1" thickBot="1">
      <c r="A15" s="49" t="s">
        <v>15</v>
      </c>
      <c r="B15" s="50">
        <f t="shared" ref="B15:K15" si="4">+B14*1.15</f>
        <v>7407.7249999999995</v>
      </c>
      <c r="C15" s="50">
        <f t="shared" si="4"/>
        <v>14815.449999999999</v>
      </c>
      <c r="D15" s="50">
        <f t="shared" si="4"/>
        <v>22223.174999999999</v>
      </c>
      <c r="E15" s="50">
        <f t="shared" si="4"/>
        <v>29630.899999999998</v>
      </c>
      <c r="F15" s="50">
        <f t="shared" si="4"/>
        <v>37038.625</v>
      </c>
      <c r="G15" s="50">
        <f t="shared" si="4"/>
        <v>44446.35</v>
      </c>
      <c r="H15" s="50">
        <f t="shared" si="4"/>
        <v>51854.074999999997</v>
      </c>
      <c r="I15" s="50">
        <f t="shared" si="4"/>
        <v>59261.799999999996</v>
      </c>
      <c r="J15" s="50">
        <f t="shared" si="4"/>
        <v>66669.524999999994</v>
      </c>
      <c r="K15" s="50">
        <f t="shared" si="4"/>
        <v>74077.25</v>
      </c>
    </row>
    <row r="16" spans="1:11" ht="33.75">
      <c r="A16" s="44" t="s">
        <v>16</v>
      </c>
      <c r="B16" s="45">
        <f>C16/2</f>
        <v>3678</v>
      </c>
      <c r="C16" s="46">
        <v>7356</v>
      </c>
      <c r="D16" s="47">
        <f>+C16*1.5</f>
        <v>11034</v>
      </c>
      <c r="E16" s="47">
        <f>+C16*2</f>
        <v>14712</v>
      </c>
      <c r="F16" s="47">
        <f>+C16*2.5</f>
        <v>18390</v>
      </c>
      <c r="G16" s="47">
        <f>+C16*3</f>
        <v>22068</v>
      </c>
      <c r="H16" s="47">
        <f>+C16*3.5</f>
        <v>25746</v>
      </c>
      <c r="I16" s="47">
        <f>+C16*4</f>
        <v>29424</v>
      </c>
      <c r="J16" s="47">
        <f>+C16*4.5</f>
        <v>33102</v>
      </c>
      <c r="K16" s="48">
        <f>+C16*5</f>
        <v>36780</v>
      </c>
    </row>
    <row r="17" spans="1:11" ht="34.5" hidden="1" thickBot="1">
      <c r="A17" s="49" t="s">
        <v>16</v>
      </c>
      <c r="B17" s="50">
        <f t="shared" ref="B17:K17" si="5">+B16*1.15</f>
        <v>4229.7</v>
      </c>
      <c r="C17" s="50">
        <f t="shared" si="5"/>
        <v>8459.4</v>
      </c>
      <c r="D17" s="50">
        <f t="shared" si="5"/>
        <v>12689.099999999999</v>
      </c>
      <c r="E17" s="50">
        <f t="shared" si="5"/>
        <v>16918.8</v>
      </c>
      <c r="F17" s="50">
        <f t="shared" si="5"/>
        <v>21148.5</v>
      </c>
      <c r="G17" s="50">
        <f t="shared" si="5"/>
        <v>25378.199999999997</v>
      </c>
      <c r="H17" s="50">
        <f t="shared" si="5"/>
        <v>29607.899999999998</v>
      </c>
      <c r="I17" s="50">
        <f t="shared" si="5"/>
        <v>33837.599999999999</v>
      </c>
      <c r="J17" s="50">
        <f t="shared" si="5"/>
        <v>38067.299999999996</v>
      </c>
      <c r="K17" s="51">
        <f t="shared" si="5"/>
        <v>42297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2" sqref="C2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33" t="s">
        <v>36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4766.5</v>
      </c>
      <c r="C6" s="46">
        <v>9533</v>
      </c>
      <c r="D6" s="47">
        <f>+C6*1.5</f>
        <v>14299.5</v>
      </c>
      <c r="E6" s="47">
        <f>+C6*2</f>
        <v>19066</v>
      </c>
      <c r="F6" s="47">
        <f>+C6*2.5</f>
        <v>23832.5</v>
      </c>
      <c r="G6" s="47">
        <f>+C6*3</f>
        <v>28599</v>
      </c>
      <c r="H6" s="47">
        <f>+C6*3.5</f>
        <v>33365.5</v>
      </c>
      <c r="I6" s="47">
        <f>+C6*4</f>
        <v>38132</v>
      </c>
      <c r="J6" s="47">
        <f>+C6*4.5</f>
        <v>42898.5</v>
      </c>
      <c r="K6" s="48">
        <f>+C6*5</f>
        <v>47665</v>
      </c>
    </row>
    <row r="7" spans="1:11" ht="23.25" hidden="1" thickBot="1">
      <c r="A7" s="49" t="s">
        <v>11</v>
      </c>
      <c r="B7" s="50">
        <f t="shared" ref="B7:K7" si="0">+B6*1.15</f>
        <v>5481.4749999999995</v>
      </c>
      <c r="C7" s="50">
        <f>+C6*1.15</f>
        <v>10962.949999999999</v>
      </c>
      <c r="D7" s="50">
        <f t="shared" si="0"/>
        <v>16444.424999999999</v>
      </c>
      <c r="E7" s="50">
        <f t="shared" si="0"/>
        <v>21925.899999999998</v>
      </c>
      <c r="F7" s="50">
        <f t="shared" si="0"/>
        <v>27407.374999999996</v>
      </c>
      <c r="G7" s="50">
        <f t="shared" si="0"/>
        <v>32888.85</v>
      </c>
      <c r="H7" s="50">
        <f t="shared" si="0"/>
        <v>38370.324999999997</v>
      </c>
      <c r="I7" s="50">
        <f t="shared" si="0"/>
        <v>43851.799999999996</v>
      </c>
      <c r="J7" s="50">
        <f t="shared" si="0"/>
        <v>49333.274999999994</v>
      </c>
      <c r="K7" s="50">
        <f t="shared" si="0"/>
        <v>54814.749999999993</v>
      </c>
    </row>
    <row r="8" spans="1:11" ht="34.5" thickBot="1">
      <c r="A8" s="44" t="s">
        <v>12</v>
      </c>
      <c r="B8" s="45">
        <f>C8/2</f>
        <v>3333</v>
      </c>
      <c r="C8" s="46">
        <v>6666</v>
      </c>
      <c r="D8" s="47">
        <f>+C8*1.5</f>
        <v>9999</v>
      </c>
      <c r="E8" s="47">
        <f>+C8*2</f>
        <v>13332</v>
      </c>
      <c r="F8" s="47">
        <f>+C8*2.5</f>
        <v>16665</v>
      </c>
      <c r="G8" s="47">
        <f>+C8*3</f>
        <v>19998</v>
      </c>
      <c r="H8" s="47">
        <f>+C8*3.5</f>
        <v>23331</v>
      </c>
      <c r="I8" s="47">
        <f>+C8*4</f>
        <v>26664</v>
      </c>
      <c r="J8" s="47">
        <f>+C8*4.5</f>
        <v>29997</v>
      </c>
      <c r="K8" s="48">
        <f>+C8*5</f>
        <v>33330</v>
      </c>
    </row>
    <row r="9" spans="1:11" ht="34.5" hidden="1" thickBot="1">
      <c r="A9" s="49" t="s">
        <v>12</v>
      </c>
      <c r="B9" s="50">
        <f t="shared" ref="B9:K9" si="1">+B8*1.15</f>
        <v>3832.95</v>
      </c>
      <c r="C9" s="50">
        <f t="shared" si="1"/>
        <v>7665.9</v>
      </c>
      <c r="D9" s="50">
        <f t="shared" si="1"/>
        <v>11498.849999999999</v>
      </c>
      <c r="E9" s="50">
        <f t="shared" si="1"/>
        <v>15331.8</v>
      </c>
      <c r="F9" s="50">
        <f t="shared" si="1"/>
        <v>19164.75</v>
      </c>
      <c r="G9" s="50">
        <f t="shared" si="1"/>
        <v>22997.699999999997</v>
      </c>
      <c r="H9" s="50">
        <f t="shared" si="1"/>
        <v>26830.649999999998</v>
      </c>
      <c r="I9" s="50">
        <f t="shared" si="1"/>
        <v>30663.599999999999</v>
      </c>
      <c r="J9" s="50">
        <f t="shared" si="1"/>
        <v>34496.549999999996</v>
      </c>
      <c r="K9" s="50">
        <f t="shared" si="1"/>
        <v>38329.5</v>
      </c>
    </row>
    <row r="10" spans="1:11" ht="23.25" thickBot="1">
      <c r="A10" s="44" t="s">
        <v>13</v>
      </c>
      <c r="B10" s="45">
        <f>C10/2</f>
        <v>4766.5</v>
      </c>
      <c r="C10" s="46">
        <v>9533</v>
      </c>
      <c r="D10" s="47">
        <f>+C10*1.5</f>
        <v>14299.5</v>
      </c>
      <c r="E10" s="47">
        <f>+C10*2</f>
        <v>19066</v>
      </c>
      <c r="F10" s="47">
        <f>+C10*2.5</f>
        <v>23832.5</v>
      </c>
      <c r="G10" s="47">
        <f>+C10*3</f>
        <v>28599</v>
      </c>
      <c r="H10" s="47">
        <f>+C10*3.5</f>
        <v>33365.5</v>
      </c>
      <c r="I10" s="47">
        <f>+C10*4</f>
        <v>38132</v>
      </c>
      <c r="J10" s="47">
        <f>+C10*4.5</f>
        <v>42898.5</v>
      </c>
      <c r="K10" s="48">
        <f>+C10*5</f>
        <v>47665</v>
      </c>
    </row>
    <row r="11" spans="1:11" ht="23.25" hidden="1" thickBot="1">
      <c r="A11" s="49" t="s">
        <v>13</v>
      </c>
      <c r="B11" s="50">
        <f t="shared" ref="B11:K11" si="2">+B10*1.15</f>
        <v>5481.4749999999995</v>
      </c>
      <c r="C11" s="50">
        <f t="shared" si="2"/>
        <v>10962.949999999999</v>
      </c>
      <c r="D11" s="50">
        <f t="shared" si="2"/>
        <v>16444.424999999999</v>
      </c>
      <c r="E11" s="50">
        <f t="shared" si="2"/>
        <v>21925.899999999998</v>
      </c>
      <c r="F11" s="50">
        <f t="shared" si="2"/>
        <v>27407.374999999996</v>
      </c>
      <c r="G11" s="50">
        <f t="shared" si="2"/>
        <v>32888.85</v>
      </c>
      <c r="H11" s="50">
        <f t="shared" si="2"/>
        <v>38370.324999999997</v>
      </c>
      <c r="I11" s="50">
        <f t="shared" si="2"/>
        <v>43851.799999999996</v>
      </c>
      <c r="J11" s="50">
        <f t="shared" si="2"/>
        <v>49333.274999999994</v>
      </c>
      <c r="K11" s="50">
        <f t="shared" si="2"/>
        <v>54814.749999999993</v>
      </c>
    </row>
    <row r="12" spans="1:11" ht="23.25" thickBot="1">
      <c r="A12" s="44" t="s">
        <v>14</v>
      </c>
      <c r="B12" s="45">
        <f>C12/2</f>
        <v>3979.5</v>
      </c>
      <c r="C12" s="46">
        <v>7959</v>
      </c>
      <c r="D12" s="47">
        <f>+C12*1.5</f>
        <v>11938.5</v>
      </c>
      <c r="E12" s="47">
        <f>+C12*2</f>
        <v>15918</v>
      </c>
      <c r="F12" s="47">
        <f>+C12*2.5</f>
        <v>19897.5</v>
      </c>
      <c r="G12" s="47">
        <f>+C12*3</f>
        <v>23877</v>
      </c>
      <c r="H12" s="47">
        <f>+C12*3.5</f>
        <v>27856.5</v>
      </c>
      <c r="I12" s="47">
        <f>+C12*4</f>
        <v>31836</v>
      </c>
      <c r="J12" s="47">
        <f>+C12*4.5</f>
        <v>35815.5</v>
      </c>
      <c r="K12" s="48">
        <f>+C12*5</f>
        <v>39795</v>
      </c>
    </row>
    <row r="13" spans="1:11" ht="23.25" hidden="1" thickBot="1">
      <c r="A13" s="49" t="s">
        <v>14</v>
      </c>
      <c r="B13" s="50">
        <f t="shared" ref="B13:K13" si="3">+B12*1.15</f>
        <v>4576.4249999999993</v>
      </c>
      <c r="C13" s="50">
        <f t="shared" si="3"/>
        <v>9152.8499999999985</v>
      </c>
      <c r="D13" s="50">
        <f t="shared" si="3"/>
        <v>13729.275</v>
      </c>
      <c r="E13" s="50">
        <f t="shared" si="3"/>
        <v>18305.699999999997</v>
      </c>
      <c r="F13" s="50">
        <f t="shared" si="3"/>
        <v>22882.125</v>
      </c>
      <c r="G13" s="50">
        <f t="shared" si="3"/>
        <v>27458.55</v>
      </c>
      <c r="H13" s="50">
        <f t="shared" si="3"/>
        <v>32034.974999999999</v>
      </c>
      <c r="I13" s="50">
        <f t="shared" si="3"/>
        <v>36611.399999999994</v>
      </c>
      <c r="J13" s="50">
        <f t="shared" si="3"/>
        <v>41187.824999999997</v>
      </c>
      <c r="K13" s="50">
        <f t="shared" si="3"/>
        <v>45764.25</v>
      </c>
    </row>
    <row r="14" spans="1:11" ht="23.25" thickBot="1">
      <c r="A14" s="44" t="s">
        <v>15</v>
      </c>
      <c r="B14" s="45">
        <f>C14/2</f>
        <v>5837.5</v>
      </c>
      <c r="C14" s="46">
        <v>11675</v>
      </c>
      <c r="D14" s="47">
        <f>+C14*1.5</f>
        <v>17512.5</v>
      </c>
      <c r="E14" s="47">
        <f>+C14*2</f>
        <v>23350</v>
      </c>
      <c r="F14" s="47">
        <f>+C14*2.5</f>
        <v>29187.5</v>
      </c>
      <c r="G14" s="47">
        <f>+C14*3</f>
        <v>35025</v>
      </c>
      <c r="H14" s="47">
        <f>+C14*3.5</f>
        <v>40862.5</v>
      </c>
      <c r="I14" s="47">
        <f>+C14*4</f>
        <v>46700</v>
      </c>
      <c r="J14" s="47">
        <f>+C14*4.5</f>
        <v>52537.5</v>
      </c>
      <c r="K14" s="48">
        <f>+C14*5</f>
        <v>58375</v>
      </c>
    </row>
    <row r="15" spans="1:11" ht="23.25" hidden="1" thickBot="1">
      <c r="A15" s="49" t="s">
        <v>15</v>
      </c>
      <c r="B15" s="50">
        <f t="shared" ref="B15:K15" si="4">+B14*1.15</f>
        <v>6713.1249999999991</v>
      </c>
      <c r="C15" s="50">
        <f t="shared" si="4"/>
        <v>13426.249999999998</v>
      </c>
      <c r="D15" s="50">
        <f t="shared" si="4"/>
        <v>20139.375</v>
      </c>
      <c r="E15" s="50">
        <f t="shared" si="4"/>
        <v>26852.499999999996</v>
      </c>
      <c r="F15" s="50">
        <f t="shared" si="4"/>
        <v>33565.625</v>
      </c>
      <c r="G15" s="50">
        <f t="shared" si="4"/>
        <v>40278.75</v>
      </c>
      <c r="H15" s="50">
        <f t="shared" si="4"/>
        <v>46991.875</v>
      </c>
      <c r="I15" s="50">
        <f t="shared" si="4"/>
        <v>53704.999999999993</v>
      </c>
      <c r="J15" s="50">
        <f t="shared" si="4"/>
        <v>60418.124999999993</v>
      </c>
      <c r="K15" s="50">
        <f t="shared" si="4"/>
        <v>67131.25</v>
      </c>
    </row>
    <row r="16" spans="1:11" ht="33.75">
      <c r="A16" s="44" t="s">
        <v>16</v>
      </c>
      <c r="B16" s="45">
        <f>C16/2</f>
        <v>3333</v>
      </c>
      <c r="C16" s="46">
        <v>6666</v>
      </c>
      <c r="D16" s="47">
        <f>+C16*1.5</f>
        <v>9999</v>
      </c>
      <c r="E16" s="47">
        <f>+C16*2</f>
        <v>13332</v>
      </c>
      <c r="F16" s="47">
        <f>+C16*2.5</f>
        <v>16665</v>
      </c>
      <c r="G16" s="47">
        <f>+C16*3</f>
        <v>19998</v>
      </c>
      <c r="H16" s="47">
        <f>+C16*3.5</f>
        <v>23331</v>
      </c>
      <c r="I16" s="47">
        <f>+C16*4</f>
        <v>26664</v>
      </c>
      <c r="J16" s="47">
        <f>+C16*4.5</f>
        <v>29997</v>
      </c>
      <c r="K16" s="48">
        <f>+C16*5</f>
        <v>33330</v>
      </c>
    </row>
    <row r="17" spans="1:11" ht="34.5" hidden="1" thickBot="1">
      <c r="A17" s="49" t="s">
        <v>16</v>
      </c>
      <c r="B17" s="50">
        <f t="shared" ref="B17:K17" si="5">+B16*1.15</f>
        <v>3832.95</v>
      </c>
      <c r="C17" s="50">
        <f t="shared" si="5"/>
        <v>7665.9</v>
      </c>
      <c r="D17" s="50">
        <f t="shared" si="5"/>
        <v>11498.849999999999</v>
      </c>
      <c r="E17" s="50">
        <f t="shared" si="5"/>
        <v>15331.8</v>
      </c>
      <c r="F17" s="50">
        <f t="shared" si="5"/>
        <v>19164.75</v>
      </c>
      <c r="G17" s="50">
        <f t="shared" si="5"/>
        <v>22997.699999999997</v>
      </c>
      <c r="H17" s="50">
        <f t="shared" si="5"/>
        <v>26830.649999999998</v>
      </c>
      <c r="I17" s="50">
        <f t="shared" si="5"/>
        <v>30663.599999999999</v>
      </c>
      <c r="J17" s="50">
        <f t="shared" si="5"/>
        <v>34496.549999999996</v>
      </c>
      <c r="K17" s="51">
        <f t="shared" si="5"/>
        <v>38329.5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F15" sqref="F15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33" t="s">
        <v>32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 t="shared" ref="B5:B10" si="0">C5/2</f>
        <v>2739.5</v>
      </c>
      <c r="C5" s="46">
        <v>5479</v>
      </c>
      <c r="D5" s="47">
        <f t="shared" ref="D5:D10" si="1">+C5*1.5</f>
        <v>8218.5</v>
      </c>
      <c r="E5" s="47">
        <f t="shared" ref="E5:E10" si="2">+C5*2</f>
        <v>10958</v>
      </c>
      <c r="F5" s="47">
        <f t="shared" ref="F5:F10" si="3">+C5*2.5</f>
        <v>13697.5</v>
      </c>
      <c r="G5" s="47">
        <f t="shared" ref="G5:G10" si="4">+C5*3</f>
        <v>16437</v>
      </c>
      <c r="H5" s="47">
        <f t="shared" ref="H5:H10" si="5">+C5*3.5</f>
        <v>19176.5</v>
      </c>
      <c r="I5" s="47">
        <f t="shared" ref="I5:I10" si="6">+C5*4</f>
        <v>21916</v>
      </c>
      <c r="J5" s="47">
        <f t="shared" ref="J5:J10" si="7">+C5*4.5</f>
        <v>24655.5</v>
      </c>
      <c r="K5" s="48">
        <f t="shared" ref="K5:K10" si="8">+C5*5</f>
        <v>27395</v>
      </c>
    </row>
    <row r="6" spans="1:11" ht="34.5" thickBot="1">
      <c r="A6" s="44" t="s">
        <v>12</v>
      </c>
      <c r="B6" s="45">
        <f t="shared" si="0"/>
        <v>1915.5</v>
      </c>
      <c r="C6" s="46">
        <v>3831</v>
      </c>
      <c r="D6" s="47">
        <f t="shared" si="1"/>
        <v>5746.5</v>
      </c>
      <c r="E6" s="47">
        <f t="shared" si="2"/>
        <v>7662</v>
      </c>
      <c r="F6" s="47">
        <f t="shared" si="3"/>
        <v>9577.5</v>
      </c>
      <c r="G6" s="47">
        <f t="shared" si="4"/>
        <v>11493</v>
      </c>
      <c r="H6" s="47">
        <f t="shared" si="5"/>
        <v>13408.5</v>
      </c>
      <c r="I6" s="47">
        <f t="shared" si="6"/>
        <v>15324</v>
      </c>
      <c r="J6" s="47">
        <f t="shared" si="7"/>
        <v>17239.5</v>
      </c>
      <c r="K6" s="48">
        <f t="shared" si="8"/>
        <v>19155</v>
      </c>
    </row>
    <row r="7" spans="1:11" ht="23.25" thickBot="1">
      <c r="A7" s="44" t="s">
        <v>13</v>
      </c>
      <c r="B7" s="45">
        <f t="shared" si="0"/>
        <v>2739.5</v>
      </c>
      <c r="C7" s="46">
        <v>5479</v>
      </c>
      <c r="D7" s="47">
        <f t="shared" si="1"/>
        <v>8218.5</v>
      </c>
      <c r="E7" s="47">
        <f t="shared" si="2"/>
        <v>10958</v>
      </c>
      <c r="F7" s="47">
        <f t="shared" si="3"/>
        <v>13697.5</v>
      </c>
      <c r="G7" s="47">
        <f t="shared" si="4"/>
        <v>16437</v>
      </c>
      <c r="H7" s="47">
        <f t="shared" si="5"/>
        <v>19176.5</v>
      </c>
      <c r="I7" s="47">
        <f t="shared" si="6"/>
        <v>21916</v>
      </c>
      <c r="J7" s="47">
        <f t="shared" si="7"/>
        <v>24655.5</v>
      </c>
      <c r="K7" s="48">
        <f t="shared" si="8"/>
        <v>27395</v>
      </c>
    </row>
    <row r="8" spans="1:11" ht="23.25" thickBot="1">
      <c r="A8" s="44" t="s">
        <v>14</v>
      </c>
      <c r="B8" s="45">
        <f t="shared" si="0"/>
        <v>2287</v>
      </c>
      <c r="C8" s="46">
        <v>4574</v>
      </c>
      <c r="D8" s="47">
        <f t="shared" si="1"/>
        <v>6861</v>
      </c>
      <c r="E8" s="47">
        <f t="shared" si="2"/>
        <v>9148</v>
      </c>
      <c r="F8" s="47">
        <f t="shared" si="3"/>
        <v>11435</v>
      </c>
      <c r="G8" s="47">
        <f t="shared" si="4"/>
        <v>13722</v>
      </c>
      <c r="H8" s="47">
        <f t="shared" si="5"/>
        <v>16009</v>
      </c>
      <c r="I8" s="47">
        <f t="shared" si="6"/>
        <v>18296</v>
      </c>
      <c r="J8" s="47">
        <f t="shared" si="7"/>
        <v>20583</v>
      </c>
      <c r="K8" s="48">
        <f t="shared" si="8"/>
        <v>22870</v>
      </c>
    </row>
    <row r="9" spans="1:11" ht="23.25" thickBot="1">
      <c r="A9" s="44" t="s">
        <v>15</v>
      </c>
      <c r="B9" s="45">
        <f t="shared" si="0"/>
        <v>3355</v>
      </c>
      <c r="C9" s="46">
        <v>6710</v>
      </c>
      <c r="D9" s="47">
        <f t="shared" si="1"/>
        <v>10065</v>
      </c>
      <c r="E9" s="47">
        <f t="shared" si="2"/>
        <v>13420</v>
      </c>
      <c r="F9" s="47">
        <f t="shared" si="3"/>
        <v>16775</v>
      </c>
      <c r="G9" s="47">
        <f t="shared" si="4"/>
        <v>20130</v>
      </c>
      <c r="H9" s="47">
        <f t="shared" si="5"/>
        <v>23485</v>
      </c>
      <c r="I9" s="47">
        <f t="shared" si="6"/>
        <v>26840</v>
      </c>
      <c r="J9" s="47">
        <f t="shared" si="7"/>
        <v>30195</v>
      </c>
      <c r="K9" s="48">
        <f t="shared" si="8"/>
        <v>33550</v>
      </c>
    </row>
    <row r="10" spans="1:11" ht="33.75">
      <c r="A10" s="44" t="s">
        <v>16</v>
      </c>
      <c r="B10" s="45">
        <f t="shared" si="0"/>
        <v>1915.5</v>
      </c>
      <c r="C10" s="46">
        <v>3831</v>
      </c>
      <c r="D10" s="47">
        <f t="shared" si="1"/>
        <v>5746.5</v>
      </c>
      <c r="E10" s="47">
        <f t="shared" si="2"/>
        <v>7662</v>
      </c>
      <c r="F10" s="47">
        <f t="shared" si="3"/>
        <v>9577.5</v>
      </c>
      <c r="G10" s="47">
        <f t="shared" si="4"/>
        <v>11493</v>
      </c>
      <c r="H10" s="47">
        <f t="shared" si="5"/>
        <v>13408.5</v>
      </c>
      <c r="I10" s="47">
        <f t="shared" si="6"/>
        <v>15324</v>
      </c>
      <c r="J10" s="47">
        <f t="shared" si="7"/>
        <v>17239.5</v>
      </c>
      <c r="K10" s="48">
        <f t="shared" si="8"/>
        <v>19155</v>
      </c>
    </row>
    <row r="11" spans="1:11" ht="34.5" hidden="1" thickBot="1">
      <c r="A11" s="49" t="s">
        <v>16</v>
      </c>
      <c r="B11" s="50">
        <f t="shared" ref="B11:K11" si="9">+B10*1.15</f>
        <v>2202.8249999999998</v>
      </c>
      <c r="C11" s="50">
        <f t="shared" si="9"/>
        <v>4405.6499999999996</v>
      </c>
      <c r="D11" s="50">
        <f t="shared" si="9"/>
        <v>6608.4749999999995</v>
      </c>
      <c r="E11" s="50">
        <f t="shared" si="9"/>
        <v>8811.2999999999993</v>
      </c>
      <c r="F11" s="50">
        <f t="shared" si="9"/>
        <v>11014.125</v>
      </c>
      <c r="G11" s="50">
        <f t="shared" si="9"/>
        <v>13216.949999999999</v>
      </c>
      <c r="H11" s="50">
        <f t="shared" si="9"/>
        <v>15419.775</v>
      </c>
      <c r="I11" s="50">
        <f t="shared" si="9"/>
        <v>17622.599999999999</v>
      </c>
      <c r="J11" s="50">
        <f t="shared" si="9"/>
        <v>19825.424999999999</v>
      </c>
      <c r="K11" s="51">
        <f t="shared" si="9"/>
        <v>22028.25</v>
      </c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 t="s">
        <v>24</v>
      </c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 t="s">
        <v>24</v>
      </c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</sheetData>
  <mergeCells count="1">
    <mergeCell ref="A1:K1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G12" sqref="G1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31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2280.2350000000001</v>
      </c>
      <c r="C6" s="46">
        <v>4560.47</v>
      </c>
      <c r="D6" s="47">
        <f>+C6*1.5</f>
        <v>6840.7049999999999</v>
      </c>
      <c r="E6" s="47">
        <f>+C6*2</f>
        <v>9120.94</v>
      </c>
      <c r="F6" s="47">
        <f>+C6*2.5</f>
        <v>11401.175000000001</v>
      </c>
      <c r="G6" s="47">
        <f>+C6*3</f>
        <v>13681.41</v>
      </c>
      <c r="H6" s="47">
        <f>+C6*3.5</f>
        <v>15961.645</v>
      </c>
      <c r="I6" s="47">
        <f>+C6*4</f>
        <v>18241.88</v>
      </c>
      <c r="J6" s="47">
        <f>+C6*4.5</f>
        <v>20522.115000000002</v>
      </c>
      <c r="K6" s="48">
        <f>+C6*5</f>
        <v>22802.350000000002</v>
      </c>
    </row>
    <row r="7" spans="1:13" ht="23.25" hidden="1" thickBot="1">
      <c r="A7" s="49" t="s">
        <v>11</v>
      </c>
      <c r="B7" s="50">
        <f t="shared" ref="B7:K7" si="0">+B6*1.15</f>
        <v>2622.27025</v>
      </c>
      <c r="C7" s="50">
        <f>+C6*1.15</f>
        <v>5244.5405000000001</v>
      </c>
      <c r="D7" s="50">
        <f t="shared" si="0"/>
        <v>7866.8107499999996</v>
      </c>
      <c r="E7" s="50">
        <f t="shared" si="0"/>
        <v>10489.081</v>
      </c>
      <c r="F7" s="50">
        <f t="shared" si="0"/>
        <v>13111.35125</v>
      </c>
      <c r="G7" s="50">
        <f t="shared" si="0"/>
        <v>15733.621499999999</v>
      </c>
      <c r="H7" s="50">
        <f t="shared" si="0"/>
        <v>18355.891749999999</v>
      </c>
      <c r="I7" s="50">
        <f t="shared" si="0"/>
        <v>20978.162</v>
      </c>
      <c r="J7" s="50">
        <f t="shared" si="0"/>
        <v>23600.432250000002</v>
      </c>
      <c r="K7" s="50">
        <f t="shared" si="0"/>
        <v>26222.702499999999</v>
      </c>
    </row>
    <row r="8" spans="1:13" ht="34.5" thickBot="1">
      <c r="A8" s="44" t="s">
        <v>12</v>
      </c>
      <c r="B8" s="45">
        <f>C8/2</f>
        <v>1594.32</v>
      </c>
      <c r="C8" s="46">
        <v>3188.64</v>
      </c>
      <c r="D8" s="47">
        <f>+C8*1.5</f>
        <v>4782.96</v>
      </c>
      <c r="E8" s="47">
        <f>+C8*2</f>
        <v>6377.28</v>
      </c>
      <c r="F8" s="47">
        <f>+C8*2.5</f>
        <v>7971.5999999999995</v>
      </c>
      <c r="G8" s="47">
        <f>+C8*3</f>
        <v>9565.92</v>
      </c>
      <c r="H8" s="47">
        <f>+C8*3.5</f>
        <v>11160.24</v>
      </c>
      <c r="I8" s="47">
        <f>+C8*4</f>
        <v>12754.56</v>
      </c>
      <c r="J8" s="47">
        <f>+C8*4.5</f>
        <v>14348.88</v>
      </c>
      <c r="K8" s="48">
        <f>+C8*5</f>
        <v>15943.199999999999</v>
      </c>
    </row>
    <row r="9" spans="1:13" ht="34.5" hidden="1" thickBot="1">
      <c r="A9" s="49" t="s">
        <v>12</v>
      </c>
      <c r="B9" s="50">
        <f t="shared" ref="B9:K9" si="1">+B8*1.15</f>
        <v>1833.4679999999998</v>
      </c>
      <c r="C9" s="50">
        <f t="shared" si="1"/>
        <v>3666.9359999999997</v>
      </c>
      <c r="D9" s="50">
        <f t="shared" si="1"/>
        <v>5500.4039999999995</v>
      </c>
      <c r="E9" s="50">
        <f t="shared" si="1"/>
        <v>7333.8719999999994</v>
      </c>
      <c r="F9" s="50">
        <f t="shared" si="1"/>
        <v>9167.3399999999983</v>
      </c>
      <c r="G9" s="50">
        <f t="shared" si="1"/>
        <v>11000.807999999999</v>
      </c>
      <c r="H9" s="50">
        <f t="shared" si="1"/>
        <v>12834.275999999998</v>
      </c>
      <c r="I9" s="50">
        <f t="shared" si="1"/>
        <v>14667.743999999999</v>
      </c>
      <c r="J9" s="50">
        <f t="shared" si="1"/>
        <v>16501.212</v>
      </c>
      <c r="K9" s="50">
        <f t="shared" si="1"/>
        <v>18334.679999999997</v>
      </c>
    </row>
    <row r="10" spans="1:13" ht="27.75" customHeight="1" thickBot="1">
      <c r="A10" s="44" t="s">
        <v>13</v>
      </c>
      <c r="B10" s="45">
        <f>C10/2</f>
        <v>2280.2350000000001</v>
      </c>
      <c r="C10" s="46">
        <v>4560.47</v>
      </c>
      <c r="D10" s="47">
        <f>+C10*1.5</f>
        <v>6840.7049999999999</v>
      </c>
      <c r="E10" s="47">
        <f>+C10*2</f>
        <v>9120.94</v>
      </c>
      <c r="F10" s="47">
        <f>+C10*2.5</f>
        <v>11401.175000000001</v>
      </c>
      <c r="G10" s="47">
        <f>+C10*3</f>
        <v>13681.41</v>
      </c>
      <c r="H10" s="47">
        <f>+C10*3.5</f>
        <v>15961.645</v>
      </c>
      <c r="I10" s="47">
        <f>+C10*4</f>
        <v>18241.88</v>
      </c>
      <c r="J10" s="47">
        <f>+C10*4.5</f>
        <v>20522.115000000002</v>
      </c>
      <c r="K10" s="48">
        <f>+C10*5</f>
        <v>22802.350000000002</v>
      </c>
    </row>
    <row r="11" spans="1:13" ht="23.25" hidden="1" thickBot="1">
      <c r="A11" s="49" t="s">
        <v>13</v>
      </c>
      <c r="B11" s="50">
        <f t="shared" ref="B11:K11" si="2">+B10*1.15</f>
        <v>2622.27025</v>
      </c>
      <c r="C11" s="50">
        <f t="shared" si="2"/>
        <v>5244.5405000000001</v>
      </c>
      <c r="D11" s="50">
        <f t="shared" si="2"/>
        <v>7866.8107499999996</v>
      </c>
      <c r="E11" s="50">
        <f t="shared" si="2"/>
        <v>10489.081</v>
      </c>
      <c r="F11" s="50">
        <f t="shared" si="2"/>
        <v>13111.35125</v>
      </c>
      <c r="G11" s="50">
        <f t="shared" si="2"/>
        <v>15733.621499999999</v>
      </c>
      <c r="H11" s="50">
        <f t="shared" si="2"/>
        <v>18355.891749999999</v>
      </c>
      <c r="I11" s="50">
        <f t="shared" si="2"/>
        <v>20978.162</v>
      </c>
      <c r="J11" s="50">
        <f t="shared" si="2"/>
        <v>23600.432250000002</v>
      </c>
      <c r="K11" s="50">
        <f t="shared" si="2"/>
        <v>26222.702499999999</v>
      </c>
    </row>
    <row r="12" spans="1:13" ht="27.75" customHeight="1" thickBot="1">
      <c r="A12" s="44" t="s">
        <v>14</v>
      </c>
      <c r="B12" s="45">
        <f>C12/2</f>
        <v>1903.4949999999999</v>
      </c>
      <c r="C12" s="46">
        <v>3806.99</v>
      </c>
      <c r="D12" s="47">
        <f>+C12*1.5</f>
        <v>5710.4849999999997</v>
      </c>
      <c r="E12" s="47">
        <f>+C12*2</f>
        <v>7613.98</v>
      </c>
      <c r="F12" s="47">
        <f>+C12*2.5</f>
        <v>9517.4749999999985</v>
      </c>
      <c r="G12" s="47">
        <f>+C12*3</f>
        <v>11420.97</v>
      </c>
      <c r="H12" s="47">
        <f>+C12*3.5</f>
        <v>13324.465</v>
      </c>
      <c r="I12" s="47">
        <f>+C12*4</f>
        <v>15227.96</v>
      </c>
      <c r="J12" s="47">
        <f>+C12*4.5</f>
        <v>17131.454999999998</v>
      </c>
      <c r="K12" s="48">
        <f>+C12*5</f>
        <v>19034.949999999997</v>
      </c>
    </row>
    <row r="13" spans="1:13" ht="23.25" hidden="1" thickBot="1">
      <c r="A13" s="49" t="s">
        <v>14</v>
      </c>
      <c r="B13" s="50">
        <f t="shared" ref="B13:K13" si="3">+B12*1.15</f>
        <v>2189.0192499999998</v>
      </c>
      <c r="C13" s="50">
        <f t="shared" si="3"/>
        <v>4378.0384999999997</v>
      </c>
      <c r="D13" s="50">
        <f t="shared" si="3"/>
        <v>6567.057749999999</v>
      </c>
      <c r="E13" s="50">
        <f t="shared" si="3"/>
        <v>8756.0769999999993</v>
      </c>
      <c r="F13" s="50">
        <f t="shared" si="3"/>
        <v>10945.096249999997</v>
      </c>
      <c r="G13" s="50">
        <f t="shared" si="3"/>
        <v>13134.115499999998</v>
      </c>
      <c r="H13" s="50">
        <f t="shared" si="3"/>
        <v>15323.134749999999</v>
      </c>
      <c r="I13" s="50">
        <f t="shared" si="3"/>
        <v>17512.153999999999</v>
      </c>
      <c r="J13" s="50">
        <f t="shared" si="3"/>
        <v>19701.173249999996</v>
      </c>
      <c r="K13" s="50">
        <f t="shared" si="3"/>
        <v>21890.192499999994</v>
      </c>
      <c r="M13" s="62"/>
    </row>
    <row r="14" spans="1:13" ht="33" customHeight="1" thickBot="1">
      <c r="A14" s="44" t="s">
        <v>15</v>
      </c>
      <c r="B14" s="45">
        <f>C14/2</f>
        <v>2792.11</v>
      </c>
      <c r="C14" s="46">
        <v>5584.22</v>
      </c>
      <c r="D14" s="47">
        <f>+C14*1.5</f>
        <v>8376.33</v>
      </c>
      <c r="E14" s="47">
        <f>+C14*2</f>
        <v>11168.44</v>
      </c>
      <c r="F14" s="47">
        <f>+C14*2.5</f>
        <v>13960.550000000001</v>
      </c>
      <c r="G14" s="47">
        <f>+C14*3</f>
        <v>16752.66</v>
      </c>
      <c r="H14" s="47">
        <f>+C14*3.5</f>
        <v>19544.77</v>
      </c>
      <c r="I14" s="47">
        <f>+C14*4</f>
        <v>22336.880000000001</v>
      </c>
      <c r="J14" s="47">
        <f>+C14*4.5</f>
        <v>25128.99</v>
      </c>
      <c r="K14" s="48">
        <f>+C14*5</f>
        <v>27921.100000000002</v>
      </c>
      <c r="M14" s="62"/>
    </row>
    <row r="15" spans="1:13" ht="23.25" hidden="1" thickBot="1">
      <c r="A15" s="49" t="s">
        <v>15</v>
      </c>
      <c r="B15" s="50">
        <f t="shared" ref="B15:K15" si="4">+B14*1.15</f>
        <v>3210.9265</v>
      </c>
      <c r="C15" s="50">
        <f t="shared" si="4"/>
        <v>6421.8530000000001</v>
      </c>
      <c r="D15" s="50">
        <f t="shared" si="4"/>
        <v>9632.7794999999987</v>
      </c>
      <c r="E15" s="50">
        <f t="shared" si="4"/>
        <v>12843.706</v>
      </c>
      <c r="F15" s="50">
        <f t="shared" si="4"/>
        <v>16054.6325</v>
      </c>
      <c r="G15" s="50">
        <f t="shared" si="4"/>
        <v>19265.558999999997</v>
      </c>
      <c r="H15" s="50">
        <f t="shared" si="4"/>
        <v>22476.485499999999</v>
      </c>
      <c r="I15" s="50">
        <f t="shared" si="4"/>
        <v>25687.412</v>
      </c>
      <c r="J15" s="50">
        <f t="shared" si="4"/>
        <v>28898.338499999998</v>
      </c>
      <c r="K15" s="50">
        <f t="shared" si="4"/>
        <v>32109.264999999999</v>
      </c>
    </row>
    <row r="16" spans="1:13" ht="33.75">
      <c r="A16" s="44" t="s">
        <v>16</v>
      </c>
      <c r="B16" s="45">
        <f>C16/2</f>
        <v>1594.32</v>
      </c>
      <c r="C16" s="46">
        <v>3188.64</v>
      </c>
      <c r="D16" s="47">
        <f>+C16*1.5</f>
        <v>4782.96</v>
      </c>
      <c r="E16" s="47">
        <f>+C16*2</f>
        <v>6377.28</v>
      </c>
      <c r="F16" s="47">
        <f>+C16*2.5</f>
        <v>7971.5999999999995</v>
      </c>
      <c r="G16" s="47">
        <f>+C16*3</f>
        <v>9565.92</v>
      </c>
      <c r="H16" s="47">
        <f>+C16*3.5</f>
        <v>11160.24</v>
      </c>
      <c r="I16" s="47">
        <f>+C16*4</f>
        <v>12754.56</v>
      </c>
      <c r="J16" s="47">
        <f>+C16*4.5</f>
        <v>14348.88</v>
      </c>
      <c r="K16" s="48">
        <f>+C16*5</f>
        <v>15943.199999999999</v>
      </c>
    </row>
    <row r="17" spans="1:11" ht="34.5" hidden="1" thickBot="1">
      <c r="A17" s="49" t="s">
        <v>16</v>
      </c>
      <c r="B17" s="50">
        <f t="shared" ref="B17:K17" si="5">+B16*1.15</f>
        <v>1833.4679999999998</v>
      </c>
      <c r="C17" s="50">
        <f t="shared" si="5"/>
        <v>3666.9359999999997</v>
      </c>
      <c r="D17" s="50">
        <f t="shared" si="5"/>
        <v>5500.4039999999995</v>
      </c>
      <c r="E17" s="50">
        <f t="shared" si="5"/>
        <v>7333.8719999999994</v>
      </c>
      <c r="F17" s="50">
        <f t="shared" si="5"/>
        <v>9167.3399999999983</v>
      </c>
      <c r="G17" s="50">
        <f t="shared" si="5"/>
        <v>11000.807999999999</v>
      </c>
      <c r="H17" s="50">
        <f t="shared" si="5"/>
        <v>12834.275999999998</v>
      </c>
      <c r="I17" s="50">
        <f t="shared" si="5"/>
        <v>14667.743999999999</v>
      </c>
      <c r="J17" s="50">
        <f t="shared" si="5"/>
        <v>16501.212</v>
      </c>
      <c r="K17" s="51">
        <f t="shared" si="5"/>
        <v>18334.679999999997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A20" sqref="A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33" t="s">
        <v>30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3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2171.65</v>
      </c>
      <c r="C6" s="46">
        <v>4343.3</v>
      </c>
      <c r="D6" s="47">
        <f>+C6*1.5</f>
        <v>6514.9500000000007</v>
      </c>
      <c r="E6" s="47">
        <f>+C6*2</f>
        <v>8686.6</v>
      </c>
      <c r="F6" s="47">
        <f>+C6*2.5</f>
        <v>10858.25</v>
      </c>
      <c r="G6" s="47">
        <f>+C6*3</f>
        <v>13029.900000000001</v>
      </c>
      <c r="H6" s="47">
        <f>+C6*3.5</f>
        <v>15201.550000000001</v>
      </c>
      <c r="I6" s="47">
        <f>+C6*4</f>
        <v>17373.2</v>
      </c>
      <c r="J6" s="47">
        <f>+C6*4.5</f>
        <v>19544.850000000002</v>
      </c>
      <c r="K6" s="48">
        <f>+C6*5</f>
        <v>21716.5</v>
      </c>
    </row>
    <row r="7" spans="1:13" ht="23.25" hidden="1" thickBot="1">
      <c r="A7" s="49" t="s">
        <v>11</v>
      </c>
      <c r="B7" s="50">
        <f t="shared" ref="B7:K7" si="0">+B6*1.15</f>
        <v>2497.3975</v>
      </c>
      <c r="C7" s="50">
        <f>+C6*1.15</f>
        <v>4994.7950000000001</v>
      </c>
      <c r="D7" s="50">
        <f t="shared" si="0"/>
        <v>7492.1925000000001</v>
      </c>
      <c r="E7" s="50">
        <f t="shared" si="0"/>
        <v>9989.59</v>
      </c>
      <c r="F7" s="50">
        <f t="shared" si="0"/>
        <v>12486.987499999999</v>
      </c>
      <c r="G7" s="50">
        <f t="shared" si="0"/>
        <v>14984.385</v>
      </c>
      <c r="H7" s="50">
        <f t="shared" si="0"/>
        <v>17481.782500000001</v>
      </c>
      <c r="I7" s="50">
        <f t="shared" si="0"/>
        <v>19979.18</v>
      </c>
      <c r="J7" s="50">
        <f t="shared" si="0"/>
        <v>22476.577499999999</v>
      </c>
      <c r="K7" s="50">
        <f t="shared" si="0"/>
        <v>24973.974999999999</v>
      </c>
    </row>
    <row r="8" spans="1:13" ht="34.5" thickBot="1">
      <c r="A8" s="44" t="s">
        <v>12</v>
      </c>
      <c r="B8" s="45">
        <f>C8/2</f>
        <v>1518.4</v>
      </c>
      <c r="C8" s="46">
        <v>3036.8</v>
      </c>
      <c r="D8" s="47">
        <f>+C8*1.5</f>
        <v>4555.2000000000007</v>
      </c>
      <c r="E8" s="47">
        <f>+C8*2</f>
        <v>6073.6</v>
      </c>
      <c r="F8" s="47">
        <f>+C8*2.5</f>
        <v>7592</v>
      </c>
      <c r="G8" s="47">
        <f>+C8*3</f>
        <v>9110.4000000000015</v>
      </c>
      <c r="H8" s="47">
        <f>+C8*3.5</f>
        <v>10628.800000000001</v>
      </c>
      <c r="I8" s="47">
        <f>+C8*4</f>
        <v>12147.2</v>
      </c>
      <c r="J8" s="47">
        <f>+C8*4.5</f>
        <v>13665.6</v>
      </c>
      <c r="K8" s="48">
        <f>+C8*5</f>
        <v>15184</v>
      </c>
    </row>
    <row r="9" spans="1:13" ht="34.5" hidden="1" thickBot="1">
      <c r="A9" s="49" t="s">
        <v>12</v>
      </c>
      <c r="B9" s="50">
        <f t="shared" ref="B9:K9" si="1">+B8*1.15</f>
        <v>1746.16</v>
      </c>
      <c r="C9" s="50">
        <f t="shared" si="1"/>
        <v>3492.32</v>
      </c>
      <c r="D9" s="50">
        <f t="shared" si="1"/>
        <v>5238.4800000000005</v>
      </c>
      <c r="E9" s="50">
        <f t="shared" si="1"/>
        <v>6984.64</v>
      </c>
      <c r="F9" s="50">
        <f t="shared" si="1"/>
        <v>8730.7999999999993</v>
      </c>
      <c r="G9" s="50">
        <f t="shared" si="1"/>
        <v>10476.960000000001</v>
      </c>
      <c r="H9" s="50">
        <f t="shared" si="1"/>
        <v>12223.12</v>
      </c>
      <c r="I9" s="50">
        <f t="shared" si="1"/>
        <v>13969.28</v>
      </c>
      <c r="J9" s="50">
        <f t="shared" si="1"/>
        <v>15715.439999999999</v>
      </c>
      <c r="K9" s="50">
        <f t="shared" si="1"/>
        <v>17461.599999999999</v>
      </c>
    </row>
    <row r="10" spans="1:13" ht="30" customHeight="1" thickBot="1">
      <c r="A10" s="44" t="s">
        <v>13</v>
      </c>
      <c r="B10" s="45">
        <f>C10/2</f>
        <v>2171.65</v>
      </c>
      <c r="C10" s="46">
        <v>4343.3</v>
      </c>
      <c r="D10" s="47">
        <f>+C10*1.5</f>
        <v>6514.9500000000007</v>
      </c>
      <c r="E10" s="47">
        <f>+C10*2</f>
        <v>8686.6</v>
      </c>
      <c r="F10" s="47">
        <f>+C10*2.5</f>
        <v>10858.25</v>
      </c>
      <c r="G10" s="47">
        <f>+C10*3</f>
        <v>13029.900000000001</v>
      </c>
      <c r="H10" s="47">
        <f>+C10*3.5</f>
        <v>15201.550000000001</v>
      </c>
      <c r="I10" s="47">
        <f>+C10*4</f>
        <v>17373.2</v>
      </c>
      <c r="J10" s="47">
        <f>+C10*4.5</f>
        <v>19544.850000000002</v>
      </c>
      <c r="K10" s="48">
        <f>+C10*5</f>
        <v>21716.5</v>
      </c>
    </row>
    <row r="11" spans="1:13" ht="23.25" hidden="1" thickBot="1">
      <c r="A11" s="49" t="s">
        <v>13</v>
      </c>
      <c r="B11" s="50">
        <f t="shared" ref="B11:K11" si="2">+B10*1.15</f>
        <v>2497.3975</v>
      </c>
      <c r="C11" s="50">
        <f t="shared" si="2"/>
        <v>4994.7950000000001</v>
      </c>
      <c r="D11" s="50">
        <f t="shared" si="2"/>
        <v>7492.1925000000001</v>
      </c>
      <c r="E11" s="50">
        <f t="shared" si="2"/>
        <v>9989.59</v>
      </c>
      <c r="F11" s="50">
        <f t="shared" si="2"/>
        <v>12486.987499999999</v>
      </c>
      <c r="G11" s="50">
        <f t="shared" si="2"/>
        <v>14984.385</v>
      </c>
      <c r="H11" s="50">
        <f t="shared" si="2"/>
        <v>17481.782500000001</v>
      </c>
      <c r="I11" s="50">
        <f t="shared" si="2"/>
        <v>19979.18</v>
      </c>
      <c r="J11" s="50">
        <f t="shared" si="2"/>
        <v>22476.577499999999</v>
      </c>
      <c r="K11" s="50">
        <f t="shared" si="2"/>
        <v>24973.974999999999</v>
      </c>
    </row>
    <row r="12" spans="1:13" ht="30.75" customHeight="1" thickBot="1">
      <c r="A12" s="44" t="s">
        <v>14</v>
      </c>
      <c r="B12" s="45">
        <f>C12/2</f>
        <v>1812.85</v>
      </c>
      <c r="C12" s="46">
        <v>3625.7</v>
      </c>
      <c r="D12" s="47">
        <f>+C12*1.5</f>
        <v>5438.5499999999993</v>
      </c>
      <c r="E12" s="47">
        <f>+C12*2</f>
        <v>7251.4</v>
      </c>
      <c r="F12" s="47">
        <f>+C12*2.5</f>
        <v>9064.25</v>
      </c>
      <c r="G12" s="47">
        <f>+C12*3</f>
        <v>10877.099999999999</v>
      </c>
      <c r="H12" s="47">
        <f>+C12*3.5</f>
        <v>12689.949999999999</v>
      </c>
      <c r="I12" s="47">
        <f>+C12*4</f>
        <v>14502.8</v>
      </c>
      <c r="J12" s="47">
        <f>+C12*4.5</f>
        <v>16315.65</v>
      </c>
      <c r="K12" s="48">
        <f>+C12*5</f>
        <v>18128.5</v>
      </c>
    </row>
    <row r="13" spans="1:13" ht="23.25" hidden="1" thickBot="1">
      <c r="A13" s="49" t="s">
        <v>14</v>
      </c>
      <c r="B13" s="50">
        <f t="shared" ref="B13:K13" si="3">+B12*1.15</f>
        <v>2084.7774999999997</v>
      </c>
      <c r="C13" s="50">
        <f t="shared" si="3"/>
        <v>4169.5549999999994</v>
      </c>
      <c r="D13" s="50">
        <f t="shared" si="3"/>
        <v>6254.3324999999986</v>
      </c>
      <c r="E13" s="50">
        <f t="shared" si="3"/>
        <v>8339.1099999999988</v>
      </c>
      <c r="F13" s="50">
        <f t="shared" si="3"/>
        <v>10423.887499999999</v>
      </c>
      <c r="G13" s="50">
        <f t="shared" si="3"/>
        <v>12508.664999999997</v>
      </c>
      <c r="H13" s="50">
        <f t="shared" si="3"/>
        <v>14593.442499999997</v>
      </c>
      <c r="I13" s="50">
        <f t="shared" si="3"/>
        <v>16678.219999999998</v>
      </c>
      <c r="J13" s="50">
        <f t="shared" si="3"/>
        <v>18762.997499999998</v>
      </c>
      <c r="K13" s="50">
        <f t="shared" si="3"/>
        <v>20847.774999999998</v>
      </c>
    </row>
    <row r="14" spans="1:13" ht="29.25" customHeight="1" thickBot="1">
      <c r="A14" s="44" t="s">
        <v>15</v>
      </c>
      <c r="B14" s="45">
        <f>C14/2</f>
        <v>2659.15</v>
      </c>
      <c r="C14" s="46">
        <v>5318.3</v>
      </c>
      <c r="D14" s="47">
        <f>+C14*1.5</f>
        <v>7977.4500000000007</v>
      </c>
      <c r="E14" s="47">
        <f>+C14*2</f>
        <v>10636.6</v>
      </c>
      <c r="F14" s="47">
        <f>+C14*2.5</f>
        <v>13295.75</v>
      </c>
      <c r="G14" s="47">
        <f>+C14*3</f>
        <v>15954.900000000001</v>
      </c>
      <c r="H14" s="47">
        <f>+C14*3.5</f>
        <v>18614.05</v>
      </c>
      <c r="I14" s="47">
        <f>+C14*4</f>
        <v>21273.200000000001</v>
      </c>
      <c r="J14" s="47">
        <f>+C14*4.5</f>
        <v>23932.350000000002</v>
      </c>
      <c r="K14" s="48">
        <f>+C14*5</f>
        <v>26591.5</v>
      </c>
      <c r="M14" s="62"/>
    </row>
    <row r="15" spans="1:13" ht="23.25" hidden="1" thickBot="1">
      <c r="A15" s="49" t="s">
        <v>15</v>
      </c>
      <c r="B15" s="50">
        <f t="shared" ref="B15:K15" si="4">+B14*1.15</f>
        <v>3058.0225</v>
      </c>
      <c r="C15" s="50">
        <f t="shared" si="4"/>
        <v>6116.0450000000001</v>
      </c>
      <c r="D15" s="50">
        <f t="shared" si="4"/>
        <v>9174.067500000001</v>
      </c>
      <c r="E15" s="50">
        <f t="shared" si="4"/>
        <v>12232.09</v>
      </c>
      <c r="F15" s="50">
        <f t="shared" si="4"/>
        <v>15290.112499999999</v>
      </c>
      <c r="G15" s="50">
        <f t="shared" si="4"/>
        <v>18348.135000000002</v>
      </c>
      <c r="H15" s="50">
        <f t="shared" si="4"/>
        <v>21406.157499999998</v>
      </c>
      <c r="I15" s="50">
        <f t="shared" si="4"/>
        <v>24464.18</v>
      </c>
      <c r="J15" s="50">
        <f t="shared" si="4"/>
        <v>27522.202499999999</v>
      </c>
      <c r="K15" s="50">
        <f t="shared" si="4"/>
        <v>30580.224999999999</v>
      </c>
    </row>
    <row r="16" spans="1:13" ht="33.75">
      <c r="A16" s="44" t="s">
        <v>16</v>
      </c>
      <c r="B16" s="45">
        <f>C16/2</f>
        <v>1518.4</v>
      </c>
      <c r="C16" s="46">
        <v>3036.8</v>
      </c>
      <c r="D16" s="47">
        <f>+C16*1.5</f>
        <v>4555.2000000000007</v>
      </c>
      <c r="E16" s="47">
        <f>+C16*2</f>
        <v>6073.6</v>
      </c>
      <c r="F16" s="47">
        <f>+C16*2.5</f>
        <v>7592</v>
      </c>
      <c r="G16" s="47">
        <f>+C16*3</f>
        <v>9110.4000000000015</v>
      </c>
      <c r="H16" s="47">
        <f>+C16*3.5</f>
        <v>10628.800000000001</v>
      </c>
      <c r="I16" s="47">
        <f>+C16*4</f>
        <v>12147.2</v>
      </c>
      <c r="J16" s="47">
        <f>+C16*4.5</f>
        <v>13665.6</v>
      </c>
      <c r="K16" s="48">
        <f>+C16*5</f>
        <v>15184</v>
      </c>
    </row>
    <row r="17" spans="1:11" ht="34.5" hidden="1" thickBot="1">
      <c r="A17" s="49" t="s">
        <v>16</v>
      </c>
      <c r="B17" s="50">
        <f t="shared" ref="B17:K17" si="5">+B16*1.15</f>
        <v>1746.16</v>
      </c>
      <c r="C17" s="50">
        <f t="shared" si="5"/>
        <v>3492.32</v>
      </c>
      <c r="D17" s="50">
        <f t="shared" si="5"/>
        <v>5238.4800000000005</v>
      </c>
      <c r="E17" s="50">
        <f t="shared" si="5"/>
        <v>6984.64</v>
      </c>
      <c r="F17" s="50">
        <f t="shared" si="5"/>
        <v>8730.7999999999993</v>
      </c>
      <c r="G17" s="50">
        <f t="shared" si="5"/>
        <v>10476.960000000001</v>
      </c>
      <c r="H17" s="50">
        <f t="shared" si="5"/>
        <v>12223.12</v>
      </c>
      <c r="I17" s="50">
        <f t="shared" si="5"/>
        <v>13969.28</v>
      </c>
      <c r="J17" s="50">
        <f t="shared" si="5"/>
        <v>15715.439999999999</v>
      </c>
      <c r="K17" s="51">
        <f t="shared" si="5"/>
        <v>17461.599999999999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A22" sqref="A22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33" t="s">
        <v>29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2.5">
      <c r="A6" s="55" t="s">
        <v>11</v>
      </c>
      <c r="B6" s="56">
        <v>1670.5</v>
      </c>
      <c r="C6" s="57">
        <v>3341</v>
      </c>
      <c r="D6" s="58">
        <v>5011.5</v>
      </c>
      <c r="E6" s="58">
        <v>6682</v>
      </c>
      <c r="F6" s="58">
        <v>8352.5</v>
      </c>
      <c r="G6" s="58">
        <v>10023</v>
      </c>
      <c r="H6" s="58">
        <v>11693.5</v>
      </c>
      <c r="I6" s="58">
        <v>13364</v>
      </c>
      <c r="J6" s="58">
        <v>15034.5</v>
      </c>
      <c r="K6" s="58">
        <v>16705</v>
      </c>
    </row>
    <row r="7" spans="1:11" ht="22.5" hidden="1">
      <c r="A7" s="59" t="s">
        <v>11</v>
      </c>
      <c r="B7" s="60">
        <v>1921.075</v>
      </c>
      <c r="C7" s="60">
        <v>3842.15</v>
      </c>
      <c r="D7" s="60">
        <v>5763.2250000000004</v>
      </c>
      <c r="E7" s="60">
        <v>7684.3</v>
      </c>
      <c r="F7" s="60">
        <v>9605.375</v>
      </c>
      <c r="G7" s="60">
        <v>11526.45</v>
      </c>
      <c r="H7" s="60">
        <v>13447.525</v>
      </c>
      <c r="I7" s="60">
        <v>15368.6</v>
      </c>
      <c r="J7" s="60">
        <v>17289.674999999999</v>
      </c>
      <c r="K7" s="60">
        <v>19210.75</v>
      </c>
    </row>
    <row r="8" spans="1:11" ht="33.75">
      <c r="A8" s="55" t="s">
        <v>12</v>
      </c>
      <c r="B8" s="56">
        <v>1168</v>
      </c>
      <c r="C8" s="57">
        <v>2336</v>
      </c>
      <c r="D8" s="58">
        <v>3504</v>
      </c>
      <c r="E8" s="58">
        <v>4672</v>
      </c>
      <c r="F8" s="58">
        <v>5840</v>
      </c>
      <c r="G8" s="58">
        <v>7008</v>
      </c>
      <c r="H8" s="58">
        <v>8176</v>
      </c>
      <c r="I8" s="58">
        <v>9344</v>
      </c>
      <c r="J8" s="58">
        <v>10512</v>
      </c>
      <c r="K8" s="58">
        <v>11680</v>
      </c>
    </row>
    <row r="9" spans="1:11" ht="33.75" hidden="1">
      <c r="A9" s="59" t="s">
        <v>12</v>
      </c>
      <c r="B9" s="60">
        <v>1343.2</v>
      </c>
      <c r="C9" s="60">
        <v>2686.4</v>
      </c>
      <c r="D9" s="60">
        <v>4029.6</v>
      </c>
      <c r="E9" s="60">
        <v>5372.8</v>
      </c>
      <c r="F9" s="60">
        <v>6716</v>
      </c>
      <c r="G9" s="60">
        <v>8059.2</v>
      </c>
      <c r="H9" s="60">
        <v>9402.4</v>
      </c>
      <c r="I9" s="60">
        <v>10745.6</v>
      </c>
      <c r="J9" s="60">
        <v>12088.8</v>
      </c>
      <c r="K9" s="60">
        <v>13432</v>
      </c>
    </row>
    <row r="10" spans="1:11" ht="28.5" customHeight="1">
      <c r="A10" s="55" t="s">
        <v>13</v>
      </c>
      <c r="B10" s="56">
        <v>1670.5</v>
      </c>
      <c r="C10" s="57">
        <v>3341</v>
      </c>
      <c r="D10" s="58">
        <v>5011.5</v>
      </c>
      <c r="E10" s="58">
        <v>6682</v>
      </c>
      <c r="F10" s="58">
        <v>8352.5</v>
      </c>
      <c r="G10" s="58">
        <v>10023</v>
      </c>
      <c r="H10" s="58">
        <v>11693.5</v>
      </c>
      <c r="I10" s="58">
        <v>13364</v>
      </c>
      <c r="J10" s="58">
        <v>15034.5</v>
      </c>
      <c r="K10" s="58">
        <v>16705</v>
      </c>
    </row>
    <row r="11" spans="1:11" ht="22.5" hidden="1">
      <c r="A11" s="59" t="s">
        <v>13</v>
      </c>
      <c r="B11" s="60">
        <v>1921.075</v>
      </c>
      <c r="C11" s="60">
        <v>3842.15</v>
      </c>
      <c r="D11" s="60">
        <v>5763.2250000000004</v>
      </c>
      <c r="E11" s="60">
        <v>7684.3</v>
      </c>
      <c r="F11" s="60">
        <v>9605.375</v>
      </c>
      <c r="G11" s="60">
        <v>11526.45</v>
      </c>
      <c r="H11" s="60">
        <v>13447.525</v>
      </c>
      <c r="I11" s="60">
        <v>15368.6</v>
      </c>
      <c r="J11" s="60">
        <v>17289.674999999999</v>
      </c>
      <c r="K11" s="60">
        <v>19210.75</v>
      </c>
    </row>
    <row r="12" spans="1:11" ht="27.75" customHeight="1">
      <c r="A12" s="55" t="s">
        <v>14</v>
      </c>
      <c r="B12" s="56">
        <v>1394.5</v>
      </c>
      <c r="C12" s="57">
        <v>2789</v>
      </c>
      <c r="D12" s="58">
        <v>4183.5</v>
      </c>
      <c r="E12" s="58">
        <v>5578</v>
      </c>
      <c r="F12" s="58">
        <v>6972.5</v>
      </c>
      <c r="G12" s="58">
        <v>8367</v>
      </c>
      <c r="H12" s="58">
        <v>9761.5</v>
      </c>
      <c r="I12" s="58">
        <v>11156</v>
      </c>
      <c r="J12" s="58">
        <v>12550.5</v>
      </c>
      <c r="K12" s="58">
        <v>13945</v>
      </c>
    </row>
    <row r="13" spans="1:11" ht="22.5" hidden="1">
      <c r="A13" s="59" t="s">
        <v>14</v>
      </c>
      <c r="B13" s="60">
        <v>1603.675</v>
      </c>
      <c r="C13" s="60">
        <v>3207.35</v>
      </c>
      <c r="D13" s="60">
        <v>4811.0249999999996</v>
      </c>
      <c r="E13" s="60">
        <v>6414.7</v>
      </c>
      <c r="F13" s="60">
        <v>8018.375</v>
      </c>
      <c r="G13" s="60">
        <v>9622.0499999999993</v>
      </c>
      <c r="H13" s="60">
        <v>11225.725</v>
      </c>
      <c r="I13" s="60">
        <v>12829.4</v>
      </c>
      <c r="J13" s="60">
        <v>14433.075000000001</v>
      </c>
      <c r="K13" s="60">
        <v>16036.75</v>
      </c>
    </row>
    <row r="14" spans="1:11" ht="30" customHeight="1">
      <c r="A14" s="55" t="s">
        <v>15</v>
      </c>
      <c r="B14" s="56">
        <v>2045.5</v>
      </c>
      <c r="C14" s="57">
        <v>4091</v>
      </c>
      <c r="D14" s="58">
        <v>6136.5</v>
      </c>
      <c r="E14" s="58">
        <v>8182</v>
      </c>
      <c r="F14" s="58">
        <v>10227.5</v>
      </c>
      <c r="G14" s="58">
        <v>12273</v>
      </c>
      <c r="H14" s="58">
        <v>14318.5</v>
      </c>
      <c r="I14" s="58">
        <v>16364</v>
      </c>
      <c r="J14" s="58">
        <v>18409.5</v>
      </c>
      <c r="K14" s="58">
        <v>20455</v>
      </c>
    </row>
    <row r="15" spans="1:11" ht="22.5" hidden="1">
      <c r="A15" s="59" t="s">
        <v>15</v>
      </c>
      <c r="B15" s="60">
        <v>2352.3249999999998</v>
      </c>
      <c r="C15" s="60">
        <v>4704.6499999999996</v>
      </c>
      <c r="D15" s="60">
        <v>7056.9750000000004</v>
      </c>
      <c r="E15" s="60">
        <v>9409.2999999999993</v>
      </c>
      <c r="F15" s="60">
        <v>11761.625</v>
      </c>
      <c r="G15" s="60">
        <v>14113.95</v>
      </c>
      <c r="H15" s="60">
        <v>16466.275000000001</v>
      </c>
      <c r="I15" s="60">
        <v>18818.599999999999</v>
      </c>
      <c r="J15" s="60">
        <v>21170.924999999999</v>
      </c>
      <c r="K15" s="60">
        <v>23523.25</v>
      </c>
    </row>
    <row r="16" spans="1:11" ht="38.25" customHeight="1">
      <c r="A16" s="55" t="s">
        <v>16</v>
      </c>
      <c r="B16" s="56">
        <v>1168</v>
      </c>
      <c r="C16" s="57">
        <v>2336</v>
      </c>
      <c r="D16" s="58">
        <v>3504</v>
      </c>
      <c r="E16" s="58">
        <v>4672</v>
      </c>
      <c r="F16" s="58">
        <v>5840</v>
      </c>
      <c r="G16" s="58">
        <v>7008</v>
      </c>
      <c r="H16" s="58">
        <v>8176</v>
      </c>
      <c r="I16" s="58">
        <v>9344</v>
      </c>
      <c r="J16" s="58">
        <v>10512</v>
      </c>
      <c r="K16" s="58">
        <v>11680</v>
      </c>
    </row>
    <row r="17" spans="1:11" ht="33.75" hidden="1">
      <c r="A17" s="59" t="s">
        <v>16</v>
      </c>
      <c r="B17" s="60">
        <v>1343.2</v>
      </c>
      <c r="C17" s="60">
        <v>2686.4</v>
      </c>
      <c r="D17" s="60">
        <v>4029.6</v>
      </c>
      <c r="E17" s="60">
        <v>5372.8</v>
      </c>
      <c r="F17" s="60">
        <v>6716</v>
      </c>
      <c r="G17" s="60">
        <v>8059.2</v>
      </c>
      <c r="H17" s="60">
        <v>9402.4</v>
      </c>
      <c r="I17" s="60">
        <v>10745.6</v>
      </c>
      <c r="J17" s="60">
        <v>12088.8</v>
      </c>
      <c r="K17" s="61">
        <v>13432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33" t="s">
        <v>27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31.5" customHeight="1" thickBot="1">
      <c r="A5" s="44" t="s">
        <v>11</v>
      </c>
      <c r="B5" s="45">
        <f>C5/2</f>
        <v>1430.0550000000001</v>
      </c>
      <c r="C5" s="46">
        <v>2860.11</v>
      </c>
      <c r="D5" s="47">
        <f>+C5*1.5</f>
        <v>4290.165</v>
      </c>
      <c r="E5" s="47">
        <f>+C5*2</f>
        <v>5720.22</v>
      </c>
      <c r="F5" s="47">
        <f>+C5*2.5</f>
        <v>7150.2750000000005</v>
      </c>
      <c r="G5" s="47">
        <f>+C5*3</f>
        <v>8580.33</v>
      </c>
      <c r="H5" s="47">
        <f>+C5*3.5</f>
        <v>10010.385</v>
      </c>
      <c r="I5" s="47">
        <f>+C5*4</f>
        <v>11440.44</v>
      </c>
      <c r="J5" s="47">
        <f>+C5*4.5</f>
        <v>12870.495000000001</v>
      </c>
      <c r="K5" s="48">
        <f>+C5*5</f>
        <v>14300.550000000001</v>
      </c>
    </row>
    <row r="6" spans="1:11" ht="23.25" hidden="1" thickBot="1">
      <c r="A6" s="49" t="s">
        <v>11</v>
      </c>
      <c r="B6" s="50">
        <f t="shared" ref="B6:K6" si="0">+B5*1.15</f>
        <v>1644.5632499999999</v>
      </c>
      <c r="C6" s="50">
        <f>+C5*1.15</f>
        <v>3289.1264999999999</v>
      </c>
      <c r="D6" s="50">
        <f t="shared" si="0"/>
        <v>4933.6897499999995</v>
      </c>
      <c r="E6" s="50">
        <f t="shared" si="0"/>
        <v>6578.2529999999997</v>
      </c>
      <c r="F6" s="50">
        <f t="shared" si="0"/>
        <v>8222.8162499999999</v>
      </c>
      <c r="G6" s="50">
        <f t="shared" si="0"/>
        <v>9867.3794999999991</v>
      </c>
      <c r="H6" s="50">
        <f t="shared" si="0"/>
        <v>11511.94275</v>
      </c>
      <c r="I6" s="50">
        <f t="shared" si="0"/>
        <v>13156.505999999999</v>
      </c>
      <c r="J6" s="50">
        <f t="shared" si="0"/>
        <v>14801.06925</v>
      </c>
      <c r="K6" s="50">
        <f t="shared" si="0"/>
        <v>16445.6325</v>
      </c>
    </row>
    <row r="7" spans="1:11" ht="34.5" thickBot="1">
      <c r="A7" s="44" t="s">
        <v>12</v>
      </c>
      <c r="B7" s="45">
        <f>C7/2</f>
        <v>999.91499999999996</v>
      </c>
      <c r="C7" s="46">
        <v>1999.83</v>
      </c>
      <c r="D7" s="47">
        <f>+C7*1.5</f>
        <v>2999.7449999999999</v>
      </c>
      <c r="E7" s="47">
        <f>+C7*2</f>
        <v>3999.66</v>
      </c>
      <c r="F7" s="47">
        <f>+C7*2.5</f>
        <v>4999.5749999999998</v>
      </c>
      <c r="G7" s="47">
        <f>+C7*3</f>
        <v>5999.49</v>
      </c>
      <c r="H7" s="47">
        <f>+C7*3.5</f>
        <v>6999.4049999999997</v>
      </c>
      <c r="I7" s="47">
        <f>+C7*4</f>
        <v>7999.32</v>
      </c>
      <c r="J7" s="47">
        <f>+C7*4.5</f>
        <v>8999.2350000000006</v>
      </c>
      <c r="K7" s="48">
        <f>+C7*5</f>
        <v>9999.15</v>
      </c>
    </row>
    <row r="8" spans="1:11" ht="34.5" hidden="1" thickBot="1">
      <c r="A8" s="49" t="s">
        <v>12</v>
      </c>
      <c r="B8" s="50">
        <f t="shared" ref="B8:K8" si="1">+B7*1.15</f>
        <v>1149.9022499999999</v>
      </c>
      <c r="C8" s="50">
        <f t="shared" si="1"/>
        <v>2299.8044999999997</v>
      </c>
      <c r="D8" s="50">
        <f t="shared" si="1"/>
        <v>3449.7067499999998</v>
      </c>
      <c r="E8" s="50">
        <f t="shared" si="1"/>
        <v>4599.6089999999995</v>
      </c>
      <c r="F8" s="50">
        <f t="shared" si="1"/>
        <v>5749.5112499999996</v>
      </c>
      <c r="G8" s="50">
        <f t="shared" si="1"/>
        <v>6899.4134999999997</v>
      </c>
      <c r="H8" s="50">
        <f t="shared" si="1"/>
        <v>8049.3157499999988</v>
      </c>
      <c r="I8" s="50">
        <f t="shared" si="1"/>
        <v>9199.2179999999989</v>
      </c>
      <c r="J8" s="50">
        <f t="shared" si="1"/>
        <v>10349.12025</v>
      </c>
      <c r="K8" s="50">
        <f t="shared" si="1"/>
        <v>11499.022499999999</v>
      </c>
    </row>
    <row r="9" spans="1:11" ht="27" customHeight="1" thickBot="1">
      <c r="A9" s="44" t="s">
        <v>13</v>
      </c>
      <c r="B9" s="45">
        <f>C9/2</f>
        <v>1430.0550000000001</v>
      </c>
      <c r="C9" s="46">
        <v>2860.11</v>
      </c>
      <c r="D9" s="47">
        <f>+C9*1.5</f>
        <v>4290.165</v>
      </c>
      <c r="E9" s="47">
        <f>+C9*2</f>
        <v>5720.22</v>
      </c>
      <c r="F9" s="47">
        <f>+C9*2.5</f>
        <v>7150.2750000000005</v>
      </c>
      <c r="G9" s="47">
        <f>+C9*3</f>
        <v>8580.33</v>
      </c>
      <c r="H9" s="47">
        <f>+C9*3.5</f>
        <v>10010.385</v>
      </c>
      <c r="I9" s="47">
        <f>+C9*4</f>
        <v>11440.44</v>
      </c>
      <c r="J9" s="47">
        <f>+C9*4.5</f>
        <v>12870.495000000001</v>
      </c>
      <c r="K9" s="48">
        <f>+C9*5</f>
        <v>14300.550000000001</v>
      </c>
    </row>
    <row r="10" spans="1:11" ht="23.25" hidden="1" thickBot="1">
      <c r="A10" s="49" t="s">
        <v>13</v>
      </c>
      <c r="B10" s="50">
        <f t="shared" ref="B10:K10" si="2">+B9*1.15</f>
        <v>1644.5632499999999</v>
      </c>
      <c r="C10" s="50">
        <f t="shared" si="2"/>
        <v>3289.1264999999999</v>
      </c>
      <c r="D10" s="50">
        <f t="shared" si="2"/>
        <v>4933.6897499999995</v>
      </c>
      <c r="E10" s="50">
        <f t="shared" si="2"/>
        <v>6578.2529999999997</v>
      </c>
      <c r="F10" s="50">
        <f t="shared" si="2"/>
        <v>8222.8162499999999</v>
      </c>
      <c r="G10" s="50">
        <f t="shared" si="2"/>
        <v>9867.3794999999991</v>
      </c>
      <c r="H10" s="50">
        <f t="shared" si="2"/>
        <v>11511.94275</v>
      </c>
      <c r="I10" s="50">
        <f t="shared" si="2"/>
        <v>13156.505999999999</v>
      </c>
      <c r="J10" s="50">
        <f t="shared" si="2"/>
        <v>14801.06925</v>
      </c>
      <c r="K10" s="50">
        <f t="shared" si="2"/>
        <v>16445.6325</v>
      </c>
    </row>
    <row r="11" spans="1:11" ht="34.5" customHeight="1" thickBot="1">
      <c r="A11" s="44" t="s">
        <v>14</v>
      </c>
      <c r="B11" s="45">
        <f>C11/2</f>
        <v>1193.585</v>
      </c>
      <c r="C11" s="46">
        <v>2387.17</v>
      </c>
      <c r="D11" s="47">
        <f>+C11*1.5</f>
        <v>3580.7550000000001</v>
      </c>
      <c r="E11" s="47">
        <f>+C11*2</f>
        <v>4774.34</v>
      </c>
      <c r="F11" s="47">
        <f>+C11*2.5</f>
        <v>5967.9250000000002</v>
      </c>
      <c r="G11" s="47">
        <f>+C11*3</f>
        <v>7161.51</v>
      </c>
      <c r="H11" s="47">
        <f>+C11*3.5</f>
        <v>8355.0950000000012</v>
      </c>
      <c r="I11" s="47">
        <f>+C11*4</f>
        <v>9548.68</v>
      </c>
      <c r="J11" s="47">
        <f>+C11*4.5</f>
        <v>10742.264999999999</v>
      </c>
      <c r="K11" s="48">
        <f>+C11*5</f>
        <v>11935.85</v>
      </c>
    </row>
    <row r="12" spans="1:11" ht="23.25" hidden="1" thickBot="1">
      <c r="A12" s="49" t="s">
        <v>14</v>
      </c>
      <c r="B12" s="50">
        <f t="shared" ref="B12:K12" si="3">+B11*1.15</f>
        <v>1372.62275</v>
      </c>
      <c r="C12" s="50">
        <f t="shared" si="3"/>
        <v>2745.2455</v>
      </c>
      <c r="D12" s="50">
        <f t="shared" si="3"/>
        <v>4117.8682499999995</v>
      </c>
      <c r="E12" s="50">
        <f t="shared" si="3"/>
        <v>5490.491</v>
      </c>
      <c r="F12" s="50">
        <f t="shared" si="3"/>
        <v>6863.1137499999995</v>
      </c>
      <c r="G12" s="50">
        <f t="shared" si="3"/>
        <v>8235.7364999999991</v>
      </c>
      <c r="H12" s="50">
        <f t="shared" si="3"/>
        <v>9608.3592500000013</v>
      </c>
      <c r="I12" s="50">
        <f t="shared" si="3"/>
        <v>10980.982</v>
      </c>
      <c r="J12" s="50">
        <f t="shared" si="3"/>
        <v>12353.604749999999</v>
      </c>
      <c r="K12" s="50">
        <f t="shared" si="3"/>
        <v>13726.227499999999</v>
      </c>
    </row>
    <row r="13" spans="1:11" ht="30.75" customHeight="1" thickBot="1">
      <c r="A13" s="44" t="s">
        <v>15</v>
      </c>
      <c r="B13" s="45">
        <f>C13/2</f>
        <v>1751.0550000000001</v>
      </c>
      <c r="C13" s="46">
        <v>3502.11</v>
      </c>
      <c r="D13" s="47">
        <f>+C13*1.5</f>
        <v>5253.165</v>
      </c>
      <c r="E13" s="47">
        <f>+C13*2</f>
        <v>7004.22</v>
      </c>
      <c r="F13" s="47">
        <f>+C13*2.5</f>
        <v>8755.2749999999996</v>
      </c>
      <c r="G13" s="47">
        <f>+C13*3</f>
        <v>10506.33</v>
      </c>
      <c r="H13" s="47">
        <f>+C13*3.5</f>
        <v>12257.385</v>
      </c>
      <c r="I13" s="47">
        <f>+C13*4</f>
        <v>14008.44</v>
      </c>
      <c r="J13" s="47">
        <f>+C13*4.5</f>
        <v>15759.495000000001</v>
      </c>
      <c r="K13" s="48">
        <f>+C13*5</f>
        <v>17510.55</v>
      </c>
    </row>
    <row r="14" spans="1:11" ht="23.25" hidden="1" thickBot="1">
      <c r="A14" s="49" t="s">
        <v>15</v>
      </c>
      <c r="B14" s="50">
        <f t="shared" ref="B14:K14" si="4">+B13*1.15</f>
        <v>2013.71325</v>
      </c>
      <c r="C14" s="50">
        <f t="shared" si="4"/>
        <v>4027.4265</v>
      </c>
      <c r="D14" s="50">
        <f t="shared" si="4"/>
        <v>6041.1397499999994</v>
      </c>
      <c r="E14" s="50">
        <f t="shared" si="4"/>
        <v>8054.8530000000001</v>
      </c>
      <c r="F14" s="50">
        <f t="shared" si="4"/>
        <v>10068.566249999998</v>
      </c>
      <c r="G14" s="50">
        <f t="shared" si="4"/>
        <v>12082.279499999999</v>
      </c>
      <c r="H14" s="50">
        <f t="shared" si="4"/>
        <v>14095.992749999999</v>
      </c>
      <c r="I14" s="50">
        <f t="shared" si="4"/>
        <v>16109.706</v>
      </c>
      <c r="J14" s="50">
        <f t="shared" si="4"/>
        <v>18123.419249999999</v>
      </c>
      <c r="K14" s="50">
        <f t="shared" si="4"/>
        <v>20137.132499999996</v>
      </c>
    </row>
    <row r="15" spans="1:11" ht="33.75">
      <c r="A15" s="44" t="s">
        <v>16</v>
      </c>
      <c r="B15" s="45">
        <f>C15/2</f>
        <v>999.91499999999996</v>
      </c>
      <c r="C15" s="46">
        <v>1999.83</v>
      </c>
      <c r="D15" s="47">
        <f>+C15*1.5</f>
        <v>2999.7449999999999</v>
      </c>
      <c r="E15" s="47">
        <f>+C15*2</f>
        <v>3999.66</v>
      </c>
      <c r="F15" s="47">
        <f>+C15*2.5</f>
        <v>4999.5749999999998</v>
      </c>
      <c r="G15" s="47">
        <f>+C15*3</f>
        <v>5999.49</v>
      </c>
      <c r="H15" s="47">
        <f>+C15*3.5</f>
        <v>6999.4049999999997</v>
      </c>
      <c r="I15" s="47">
        <f>+C15*4</f>
        <v>7999.32</v>
      </c>
      <c r="J15" s="47">
        <f>+C15*4.5</f>
        <v>8999.2350000000006</v>
      </c>
      <c r="K15" s="48">
        <f>+C15*5</f>
        <v>9999.15</v>
      </c>
    </row>
    <row r="16" spans="1:11" ht="34.5" hidden="1" thickBot="1">
      <c r="A16" s="49" t="s">
        <v>16</v>
      </c>
      <c r="B16" s="50">
        <f t="shared" ref="B16:K16" si="5">+B15*1.15</f>
        <v>1149.9022499999999</v>
      </c>
      <c r="C16" s="50">
        <f t="shared" si="5"/>
        <v>2299.8044999999997</v>
      </c>
      <c r="D16" s="50">
        <f t="shared" si="5"/>
        <v>3449.7067499999998</v>
      </c>
      <c r="E16" s="50">
        <f t="shared" si="5"/>
        <v>4599.6089999999995</v>
      </c>
      <c r="F16" s="50">
        <f t="shared" si="5"/>
        <v>5749.5112499999996</v>
      </c>
      <c r="G16" s="50">
        <f t="shared" si="5"/>
        <v>6899.4134999999997</v>
      </c>
      <c r="H16" s="50">
        <f t="shared" si="5"/>
        <v>8049.3157499999988</v>
      </c>
      <c r="I16" s="50">
        <f t="shared" si="5"/>
        <v>9199.2179999999989</v>
      </c>
      <c r="J16" s="50">
        <f t="shared" si="5"/>
        <v>10349.12025</v>
      </c>
      <c r="K16" s="51">
        <f t="shared" si="5"/>
        <v>11499.022499999999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33" t="s">
        <v>25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1336.5</v>
      </c>
      <c r="C5" s="46">
        <v>2673</v>
      </c>
      <c r="D5" s="47">
        <f>+C5*1.5</f>
        <v>4009.5</v>
      </c>
      <c r="E5" s="47">
        <f>+C5*2</f>
        <v>5346</v>
      </c>
      <c r="F5" s="47">
        <f>+C5*2.5</f>
        <v>6682.5</v>
      </c>
      <c r="G5" s="47">
        <f>+C5*3</f>
        <v>8019</v>
      </c>
      <c r="H5" s="47">
        <f>+C5*3.5</f>
        <v>9355.5</v>
      </c>
      <c r="I5" s="47">
        <f>+C5*4</f>
        <v>10692</v>
      </c>
      <c r="J5" s="47">
        <f>+C5*4.5</f>
        <v>12028.5</v>
      </c>
      <c r="K5" s="48">
        <f>+C5*5</f>
        <v>13365</v>
      </c>
    </row>
    <row r="6" spans="1:11" ht="23.25" hidden="1" thickBot="1">
      <c r="A6" s="49" t="s">
        <v>11</v>
      </c>
      <c r="B6" s="50">
        <f t="shared" ref="B6:K6" si="0">+B5*1.15</f>
        <v>1536.9749999999999</v>
      </c>
      <c r="C6" s="50">
        <f>+C5*1.15</f>
        <v>3073.95</v>
      </c>
      <c r="D6" s="50">
        <f t="shared" si="0"/>
        <v>4610.9249999999993</v>
      </c>
      <c r="E6" s="50">
        <f t="shared" si="0"/>
        <v>6147.9</v>
      </c>
      <c r="F6" s="50">
        <f t="shared" si="0"/>
        <v>7684.8749999999991</v>
      </c>
      <c r="G6" s="50">
        <f t="shared" si="0"/>
        <v>9221.8499999999985</v>
      </c>
      <c r="H6" s="50">
        <f t="shared" si="0"/>
        <v>10758.824999999999</v>
      </c>
      <c r="I6" s="50">
        <f t="shared" si="0"/>
        <v>12295.8</v>
      </c>
      <c r="J6" s="50">
        <f t="shared" si="0"/>
        <v>13832.775</v>
      </c>
      <c r="K6" s="50">
        <f t="shared" si="0"/>
        <v>15369.749999999998</v>
      </c>
    </row>
    <row r="7" spans="1:11" ht="34.5" thickBot="1">
      <c r="A7" s="44" t="s">
        <v>12</v>
      </c>
      <c r="B7" s="45">
        <f>C7/2</f>
        <v>934.5</v>
      </c>
      <c r="C7" s="46">
        <v>1869</v>
      </c>
      <c r="D7" s="47">
        <f>+C7*1.5</f>
        <v>2803.5</v>
      </c>
      <c r="E7" s="47">
        <f>+C7*2</f>
        <v>3738</v>
      </c>
      <c r="F7" s="47">
        <f>+C7*2.5</f>
        <v>4672.5</v>
      </c>
      <c r="G7" s="47">
        <f>+C7*3</f>
        <v>5607</v>
      </c>
      <c r="H7" s="47">
        <f>+C7*3.5</f>
        <v>6541.5</v>
      </c>
      <c r="I7" s="47">
        <f>+C7*4</f>
        <v>7476</v>
      </c>
      <c r="J7" s="47">
        <f>+C7*4.5</f>
        <v>8410.5</v>
      </c>
      <c r="K7" s="48">
        <f>+C7*5</f>
        <v>9345</v>
      </c>
    </row>
    <row r="8" spans="1:11" ht="34.5" hidden="1" thickBot="1">
      <c r="A8" s="49" t="s">
        <v>12</v>
      </c>
      <c r="B8" s="50">
        <f t="shared" ref="B8:K8" si="1">+B7*1.15</f>
        <v>1074.675</v>
      </c>
      <c r="C8" s="50">
        <f t="shared" si="1"/>
        <v>2149.35</v>
      </c>
      <c r="D8" s="50">
        <f t="shared" si="1"/>
        <v>3224.0249999999996</v>
      </c>
      <c r="E8" s="50">
        <f t="shared" si="1"/>
        <v>4298.7</v>
      </c>
      <c r="F8" s="50">
        <f t="shared" si="1"/>
        <v>5373.375</v>
      </c>
      <c r="G8" s="50">
        <f t="shared" si="1"/>
        <v>6448.0499999999993</v>
      </c>
      <c r="H8" s="50">
        <f t="shared" si="1"/>
        <v>7522.7249999999995</v>
      </c>
      <c r="I8" s="50">
        <f t="shared" si="1"/>
        <v>8597.4</v>
      </c>
      <c r="J8" s="50">
        <f t="shared" si="1"/>
        <v>9672.0749999999989</v>
      </c>
      <c r="K8" s="50">
        <f t="shared" si="1"/>
        <v>10746.75</v>
      </c>
    </row>
    <row r="9" spans="1:11" ht="39" customHeight="1" thickBot="1">
      <c r="A9" s="44" t="s">
        <v>13</v>
      </c>
      <c r="B9" s="45">
        <f>C9/2</f>
        <v>1336.5</v>
      </c>
      <c r="C9" s="46">
        <v>2673</v>
      </c>
      <c r="D9" s="47">
        <f>+C9*1.5</f>
        <v>4009.5</v>
      </c>
      <c r="E9" s="47">
        <f>+C9*2</f>
        <v>5346</v>
      </c>
      <c r="F9" s="47">
        <f>+C9*2.5</f>
        <v>6682.5</v>
      </c>
      <c r="G9" s="47">
        <f>+C9*3</f>
        <v>8019</v>
      </c>
      <c r="H9" s="47">
        <f>+C9*3.5</f>
        <v>9355.5</v>
      </c>
      <c r="I9" s="47">
        <f>+C9*4</f>
        <v>10692</v>
      </c>
      <c r="J9" s="47">
        <f>+C9*4.5</f>
        <v>12028.5</v>
      </c>
      <c r="K9" s="48">
        <f>+C9*5</f>
        <v>13365</v>
      </c>
    </row>
    <row r="10" spans="1:11" ht="23.25" hidden="1" thickBot="1">
      <c r="A10" s="49" t="s">
        <v>13</v>
      </c>
      <c r="B10" s="50">
        <f t="shared" ref="B10:K10" si="2">+B9*1.15</f>
        <v>1536.9749999999999</v>
      </c>
      <c r="C10" s="50">
        <f t="shared" si="2"/>
        <v>3073.95</v>
      </c>
      <c r="D10" s="50">
        <f t="shared" si="2"/>
        <v>4610.9249999999993</v>
      </c>
      <c r="E10" s="50">
        <f t="shared" si="2"/>
        <v>6147.9</v>
      </c>
      <c r="F10" s="50">
        <f t="shared" si="2"/>
        <v>7684.8749999999991</v>
      </c>
      <c r="G10" s="50">
        <f t="shared" si="2"/>
        <v>9221.8499999999985</v>
      </c>
      <c r="H10" s="50">
        <f t="shared" si="2"/>
        <v>10758.824999999999</v>
      </c>
      <c r="I10" s="50">
        <f t="shared" si="2"/>
        <v>12295.8</v>
      </c>
      <c r="J10" s="50">
        <f t="shared" si="2"/>
        <v>13832.775</v>
      </c>
      <c r="K10" s="50">
        <f t="shared" si="2"/>
        <v>15369.749999999998</v>
      </c>
    </row>
    <row r="11" spans="1:11" ht="23.25" thickBot="1">
      <c r="A11" s="44" t="s">
        <v>14</v>
      </c>
      <c r="B11" s="45">
        <f>C11/2</f>
        <v>1115.5</v>
      </c>
      <c r="C11" s="46">
        <v>2231</v>
      </c>
      <c r="D11" s="47">
        <f>+C11*1.5</f>
        <v>3346.5</v>
      </c>
      <c r="E11" s="47">
        <f>+C11*2</f>
        <v>4462</v>
      </c>
      <c r="F11" s="47">
        <f>+C11*2.5</f>
        <v>5577.5</v>
      </c>
      <c r="G11" s="47">
        <f>+C11*3</f>
        <v>6693</v>
      </c>
      <c r="H11" s="47">
        <f>+C11*3.5</f>
        <v>7808.5</v>
      </c>
      <c r="I11" s="47">
        <f>+C11*4</f>
        <v>8924</v>
      </c>
      <c r="J11" s="47">
        <f>+C11*4.5</f>
        <v>10039.5</v>
      </c>
      <c r="K11" s="48">
        <f>+C11*5</f>
        <v>11155</v>
      </c>
    </row>
    <row r="12" spans="1:11" ht="23.25" hidden="1" thickBot="1">
      <c r="A12" s="49" t="s">
        <v>14</v>
      </c>
      <c r="B12" s="50">
        <f t="shared" ref="B12:K12" si="3">+B11*1.15</f>
        <v>1282.8249999999998</v>
      </c>
      <c r="C12" s="50">
        <f t="shared" si="3"/>
        <v>2565.6499999999996</v>
      </c>
      <c r="D12" s="50">
        <f t="shared" si="3"/>
        <v>3848.4749999999999</v>
      </c>
      <c r="E12" s="50">
        <f t="shared" si="3"/>
        <v>5131.2999999999993</v>
      </c>
      <c r="F12" s="50">
        <f t="shared" si="3"/>
        <v>6414.1249999999991</v>
      </c>
      <c r="G12" s="50">
        <f t="shared" si="3"/>
        <v>7696.95</v>
      </c>
      <c r="H12" s="50">
        <f t="shared" si="3"/>
        <v>8979.7749999999996</v>
      </c>
      <c r="I12" s="50">
        <f t="shared" si="3"/>
        <v>10262.599999999999</v>
      </c>
      <c r="J12" s="50">
        <f t="shared" si="3"/>
        <v>11545.424999999999</v>
      </c>
      <c r="K12" s="50">
        <f t="shared" si="3"/>
        <v>12828.249999999998</v>
      </c>
    </row>
    <row r="13" spans="1:11" ht="23.25" thickBot="1">
      <c r="A13" s="44" t="s">
        <v>15</v>
      </c>
      <c r="B13" s="45">
        <f>C13/2</f>
        <v>1636.5</v>
      </c>
      <c r="C13" s="46">
        <v>3273</v>
      </c>
      <c r="D13" s="47">
        <f>+C13*1.5</f>
        <v>4909.5</v>
      </c>
      <c r="E13" s="47">
        <f>+C13*2</f>
        <v>6546</v>
      </c>
      <c r="F13" s="47">
        <f>+C13*2.5</f>
        <v>8182.5</v>
      </c>
      <c r="G13" s="47">
        <f>+C13*3</f>
        <v>9819</v>
      </c>
      <c r="H13" s="47">
        <f>+C13*3.5</f>
        <v>11455.5</v>
      </c>
      <c r="I13" s="47">
        <f>+C13*4</f>
        <v>13092</v>
      </c>
      <c r="J13" s="47">
        <f>+C13*4.5</f>
        <v>14728.5</v>
      </c>
      <c r="K13" s="48">
        <f>+C13*5</f>
        <v>16365</v>
      </c>
    </row>
    <row r="14" spans="1:11" ht="23.25" hidden="1" thickBot="1">
      <c r="A14" s="49" t="s">
        <v>15</v>
      </c>
      <c r="B14" s="50">
        <f t="shared" ref="B14:K14" si="4">+B13*1.15</f>
        <v>1881.9749999999999</v>
      </c>
      <c r="C14" s="50">
        <f t="shared" si="4"/>
        <v>3763.95</v>
      </c>
      <c r="D14" s="50">
        <f t="shared" si="4"/>
        <v>5645.9249999999993</v>
      </c>
      <c r="E14" s="50">
        <f t="shared" si="4"/>
        <v>7527.9</v>
      </c>
      <c r="F14" s="50">
        <f t="shared" si="4"/>
        <v>9409.875</v>
      </c>
      <c r="G14" s="50">
        <f t="shared" si="4"/>
        <v>11291.849999999999</v>
      </c>
      <c r="H14" s="50">
        <f t="shared" si="4"/>
        <v>13173.824999999999</v>
      </c>
      <c r="I14" s="50">
        <f t="shared" si="4"/>
        <v>15055.8</v>
      </c>
      <c r="J14" s="50">
        <f t="shared" si="4"/>
        <v>16937.774999999998</v>
      </c>
      <c r="K14" s="50">
        <f t="shared" si="4"/>
        <v>18819.75</v>
      </c>
    </row>
    <row r="15" spans="1:11" ht="33.75">
      <c r="A15" s="44" t="s">
        <v>16</v>
      </c>
      <c r="B15" s="45">
        <f>C15/2</f>
        <v>934.5</v>
      </c>
      <c r="C15" s="46">
        <v>1869</v>
      </c>
      <c r="D15" s="47">
        <f>+C15*1.5</f>
        <v>2803.5</v>
      </c>
      <c r="E15" s="47">
        <f>+C15*2</f>
        <v>3738</v>
      </c>
      <c r="F15" s="47">
        <f>+C15*2.5</f>
        <v>4672.5</v>
      </c>
      <c r="G15" s="47">
        <f>+C15*3</f>
        <v>5607</v>
      </c>
      <c r="H15" s="47">
        <f>+C15*3.5</f>
        <v>6541.5</v>
      </c>
      <c r="I15" s="47">
        <f>+C15*4</f>
        <v>7476</v>
      </c>
      <c r="J15" s="47">
        <f>+C15*4.5</f>
        <v>8410.5</v>
      </c>
      <c r="K15" s="48">
        <f>+C15*5</f>
        <v>9345</v>
      </c>
    </row>
    <row r="16" spans="1:11" ht="34.5" hidden="1" thickBot="1">
      <c r="A16" s="49" t="s">
        <v>16</v>
      </c>
      <c r="B16" s="50">
        <f t="shared" ref="B16:K16" si="5">+B15*1.15</f>
        <v>1074.675</v>
      </c>
      <c r="C16" s="50">
        <f t="shared" si="5"/>
        <v>2149.35</v>
      </c>
      <c r="D16" s="50">
        <f t="shared" si="5"/>
        <v>3224.0249999999996</v>
      </c>
      <c r="E16" s="50">
        <f t="shared" si="5"/>
        <v>4298.7</v>
      </c>
      <c r="F16" s="50">
        <f t="shared" si="5"/>
        <v>5373.375</v>
      </c>
      <c r="G16" s="50">
        <f t="shared" si="5"/>
        <v>6448.0499999999993</v>
      </c>
      <c r="H16" s="50">
        <f t="shared" si="5"/>
        <v>7522.7249999999995</v>
      </c>
      <c r="I16" s="50">
        <f t="shared" si="5"/>
        <v>8597.4</v>
      </c>
      <c r="J16" s="50">
        <f t="shared" si="5"/>
        <v>9672.0749999999989</v>
      </c>
      <c r="K16" s="51">
        <f t="shared" si="5"/>
        <v>10746.75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B20" sqref="B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33" t="s">
        <v>22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1284</v>
      </c>
      <c r="C5" s="46">
        <v>2568</v>
      </c>
      <c r="D5" s="47">
        <f>+C5*1.5</f>
        <v>3852</v>
      </c>
      <c r="E5" s="47">
        <f>+C5*2</f>
        <v>5136</v>
      </c>
      <c r="F5" s="47">
        <f>+C5*2.5</f>
        <v>6420</v>
      </c>
      <c r="G5" s="47">
        <f>+C5*3</f>
        <v>7704</v>
      </c>
      <c r="H5" s="47">
        <f>+C5*3.5</f>
        <v>8988</v>
      </c>
      <c r="I5" s="47">
        <f>+C5*4</f>
        <v>10272</v>
      </c>
      <c r="J5" s="47">
        <f>+C5*4.5</f>
        <v>11556</v>
      </c>
      <c r="K5" s="48">
        <f>+C5*5</f>
        <v>12840</v>
      </c>
    </row>
    <row r="6" spans="1:11" ht="23.25" hidden="1" thickBot="1">
      <c r="A6" s="49" t="s">
        <v>11</v>
      </c>
      <c r="B6" s="50">
        <f t="shared" ref="B6:K6" si="0">+B5*1.15</f>
        <v>1476.6</v>
      </c>
      <c r="C6" s="50">
        <f>+C5*1.15</f>
        <v>2953.2</v>
      </c>
      <c r="D6" s="50">
        <f t="shared" si="0"/>
        <v>4429.7999999999993</v>
      </c>
      <c r="E6" s="50">
        <f t="shared" si="0"/>
        <v>5906.4</v>
      </c>
      <c r="F6" s="50">
        <f t="shared" si="0"/>
        <v>7382.9999999999991</v>
      </c>
      <c r="G6" s="50">
        <f t="shared" si="0"/>
        <v>8859.5999999999985</v>
      </c>
      <c r="H6" s="50">
        <f t="shared" si="0"/>
        <v>10336.199999999999</v>
      </c>
      <c r="I6" s="50">
        <f t="shared" si="0"/>
        <v>11812.8</v>
      </c>
      <c r="J6" s="50">
        <f t="shared" si="0"/>
        <v>13289.4</v>
      </c>
      <c r="K6" s="50">
        <f t="shared" si="0"/>
        <v>14765.999999999998</v>
      </c>
    </row>
    <row r="7" spans="1:11" ht="34.5" thickBot="1">
      <c r="A7" s="44" t="s">
        <v>12</v>
      </c>
      <c r="B7" s="45">
        <f>C7/2</f>
        <v>898</v>
      </c>
      <c r="C7" s="46">
        <v>1796</v>
      </c>
      <c r="D7" s="47">
        <f>+C7*1.5</f>
        <v>2694</v>
      </c>
      <c r="E7" s="47">
        <f>+C7*2</f>
        <v>3592</v>
      </c>
      <c r="F7" s="47">
        <f>+C7*2.5</f>
        <v>4490</v>
      </c>
      <c r="G7" s="47">
        <f>+C7*3</f>
        <v>5388</v>
      </c>
      <c r="H7" s="47">
        <f>+C7*3.5</f>
        <v>6286</v>
      </c>
      <c r="I7" s="47">
        <f>+C7*4</f>
        <v>7184</v>
      </c>
      <c r="J7" s="47">
        <f>+C7*4.5</f>
        <v>8082</v>
      </c>
      <c r="K7" s="48">
        <f>+C7*5</f>
        <v>8980</v>
      </c>
    </row>
    <row r="8" spans="1:11" ht="34.5" hidden="1" thickBot="1">
      <c r="A8" s="49" t="s">
        <v>12</v>
      </c>
      <c r="B8" s="50">
        <f t="shared" ref="B8:K8" si="1">+B7*1.15</f>
        <v>1032.6999999999998</v>
      </c>
      <c r="C8" s="50">
        <f t="shared" si="1"/>
        <v>2065.3999999999996</v>
      </c>
      <c r="D8" s="50">
        <f t="shared" si="1"/>
        <v>3098.1</v>
      </c>
      <c r="E8" s="50">
        <f t="shared" si="1"/>
        <v>4130.7999999999993</v>
      </c>
      <c r="F8" s="50">
        <f t="shared" si="1"/>
        <v>5163.5</v>
      </c>
      <c r="G8" s="50">
        <f t="shared" si="1"/>
        <v>6196.2</v>
      </c>
      <c r="H8" s="50">
        <f t="shared" si="1"/>
        <v>7228.9</v>
      </c>
      <c r="I8" s="50">
        <f t="shared" si="1"/>
        <v>8261.5999999999985</v>
      </c>
      <c r="J8" s="50">
        <f t="shared" si="1"/>
        <v>9294.2999999999993</v>
      </c>
      <c r="K8" s="50">
        <f t="shared" si="1"/>
        <v>10327</v>
      </c>
    </row>
    <row r="9" spans="1:11" ht="23.25" thickBot="1">
      <c r="A9" s="44" t="s">
        <v>13</v>
      </c>
      <c r="B9" s="45">
        <f>C9/2</f>
        <v>1284</v>
      </c>
      <c r="C9" s="46">
        <v>2568</v>
      </c>
      <c r="D9" s="47">
        <f>+C9*1.5</f>
        <v>3852</v>
      </c>
      <c r="E9" s="47">
        <f>+C9*2</f>
        <v>5136</v>
      </c>
      <c r="F9" s="47">
        <f>+C9*2.5</f>
        <v>6420</v>
      </c>
      <c r="G9" s="47">
        <f>+C9*3</f>
        <v>7704</v>
      </c>
      <c r="H9" s="47">
        <f>+C9*3.5</f>
        <v>8988</v>
      </c>
      <c r="I9" s="47">
        <f>+C9*4</f>
        <v>10272</v>
      </c>
      <c r="J9" s="47">
        <f>+C9*4.5</f>
        <v>11556</v>
      </c>
      <c r="K9" s="48">
        <f>+C9*5</f>
        <v>12840</v>
      </c>
    </row>
    <row r="10" spans="1:11" ht="23.25" hidden="1" thickBot="1">
      <c r="A10" s="49" t="s">
        <v>13</v>
      </c>
      <c r="B10" s="50">
        <f t="shared" ref="B10:K10" si="2">+B9*1.15</f>
        <v>1476.6</v>
      </c>
      <c r="C10" s="50">
        <f t="shared" si="2"/>
        <v>2953.2</v>
      </c>
      <c r="D10" s="50">
        <f t="shared" si="2"/>
        <v>4429.7999999999993</v>
      </c>
      <c r="E10" s="50">
        <f t="shared" si="2"/>
        <v>5906.4</v>
      </c>
      <c r="F10" s="50">
        <f t="shared" si="2"/>
        <v>7382.9999999999991</v>
      </c>
      <c r="G10" s="50">
        <f t="shared" si="2"/>
        <v>8859.5999999999985</v>
      </c>
      <c r="H10" s="50">
        <f t="shared" si="2"/>
        <v>10336.199999999999</v>
      </c>
      <c r="I10" s="50">
        <f t="shared" si="2"/>
        <v>11812.8</v>
      </c>
      <c r="J10" s="50">
        <f t="shared" si="2"/>
        <v>13289.4</v>
      </c>
      <c r="K10" s="50">
        <f t="shared" si="2"/>
        <v>14765.999999999998</v>
      </c>
    </row>
    <row r="11" spans="1:11" ht="23.25" thickBot="1">
      <c r="A11" s="44" t="s">
        <v>14</v>
      </c>
      <c r="B11" s="45">
        <f>C11/2</f>
        <v>1072</v>
      </c>
      <c r="C11" s="46">
        <v>2144</v>
      </c>
      <c r="D11" s="47">
        <f>+C11*1.5</f>
        <v>3216</v>
      </c>
      <c r="E11" s="47">
        <f>+C11*2</f>
        <v>4288</v>
      </c>
      <c r="F11" s="47">
        <f>+C11*2.5</f>
        <v>5360</v>
      </c>
      <c r="G11" s="47">
        <f>+C11*3</f>
        <v>6432</v>
      </c>
      <c r="H11" s="47">
        <f>+C11*3.5</f>
        <v>7504</v>
      </c>
      <c r="I11" s="47">
        <f>+C11*4</f>
        <v>8576</v>
      </c>
      <c r="J11" s="47">
        <f>+C11*4.5</f>
        <v>9648</v>
      </c>
      <c r="K11" s="48">
        <f>+C11*5</f>
        <v>10720</v>
      </c>
    </row>
    <row r="12" spans="1:11" ht="23.25" hidden="1" thickBot="1">
      <c r="A12" s="49" t="s">
        <v>14</v>
      </c>
      <c r="B12" s="50">
        <f t="shared" ref="B12:K12" si="3">+B11*1.15</f>
        <v>1232.8</v>
      </c>
      <c r="C12" s="50">
        <f t="shared" si="3"/>
        <v>2465.6</v>
      </c>
      <c r="D12" s="50">
        <f t="shared" si="3"/>
        <v>3698.3999999999996</v>
      </c>
      <c r="E12" s="50">
        <f t="shared" si="3"/>
        <v>4931.2</v>
      </c>
      <c r="F12" s="50">
        <f t="shared" si="3"/>
        <v>6163.9999999999991</v>
      </c>
      <c r="G12" s="50">
        <f t="shared" si="3"/>
        <v>7396.7999999999993</v>
      </c>
      <c r="H12" s="50">
        <f t="shared" si="3"/>
        <v>8629.5999999999985</v>
      </c>
      <c r="I12" s="50">
        <f t="shared" si="3"/>
        <v>9862.4</v>
      </c>
      <c r="J12" s="50">
        <f t="shared" si="3"/>
        <v>11095.199999999999</v>
      </c>
      <c r="K12" s="50">
        <f t="shared" si="3"/>
        <v>12327.999999999998</v>
      </c>
    </row>
    <row r="13" spans="1:11" ht="23.25" thickBot="1">
      <c r="A13" s="44" t="s">
        <v>15</v>
      </c>
      <c r="B13" s="45">
        <f>C13/2</f>
        <v>1572.5</v>
      </c>
      <c r="C13" s="46">
        <v>3145</v>
      </c>
      <c r="D13" s="47">
        <f>+C13*1.5</f>
        <v>4717.5</v>
      </c>
      <c r="E13" s="47">
        <f>+C13*2</f>
        <v>6290</v>
      </c>
      <c r="F13" s="47">
        <f>+C13*2.5</f>
        <v>7862.5</v>
      </c>
      <c r="G13" s="47">
        <f>+C13*3</f>
        <v>9435</v>
      </c>
      <c r="H13" s="47">
        <f>+C13*3.5</f>
        <v>11007.5</v>
      </c>
      <c r="I13" s="47">
        <f>+C13*4</f>
        <v>12580</v>
      </c>
      <c r="J13" s="47">
        <f>+C13*4.5</f>
        <v>14152.5</v>
      </c>
      <c r="K13" s="48">
        <f>+C13*5</f>
        <v>15725</v>
      </c>
    </row>
    <row r="14" spans="1:11" ht="23.25" hidden="1" thickBot="1">
      <c r="A14" s="49" t="s">
        <v>15</v>
      </c>
      <c r="B14" s="50">
        <f t="shared" ref="B14:K14" si="4">+B13*1.15</f>
        <v>1808.3749999999998</v>
      </c>
      <c r="C14" s="50">
        <f t="shared" si="4"/>
        <v>3616.7499999999995</v>
      </c>
      <c r="D14" s="50">
        <f t="shared" si="4"/>
        <v>5425.125</v>
      </c>
      <c r="E14" s="50">
        <f t="shared" si="4"/>
        <v>7233.4999999999991</v>
      </c>
      <c r="F14" s="50">
        <f t="shared" si="4"/>
        <v>9041.875</v>
      </c>
      <c r="G14" s="50">
        <f t="shared" si="4"/>
        <v>10850.25</v>
      </c>
      <c r="H14" s="50">
        <f t="shared" si="4"/>
        <v>12658.624999999998</v>
      </c>
      <c r="I14" s="50">
        <f t="shared" si="4"/>
        <v>14466.999999999998</v>
      </c>
      <c r="J14" s="50">
        <f t="shared" si="4"/>
        <v>16275.374999999998</v>
      </c>
      <c r="K14" s="50">
        <f t="shared" si="4"/>
        <v>18083.75</v>
      </c>
    </row>
    <row r="15" spans="1:11" ht="33.75">
      <c r="A15" s="44" t="s">
        <v>16</v>
      </c>
      <c r="B15" s="45">
        <f>C15/2</f>
        <v>898</v>
      </c>
      <c r="C15" s="46">
        <v>1796</v>
      </c>
      <c r="D15" s="47">
        <f>+C15*1.5</f>
        <v>2694</v>
      </c>
      <c r="E15" s="47">
        <f>+C15*2</f>
        <v>3592</v>
      </c>
      <c r="F15" s="47">
        <f>+C15*2.5</f>
        <v>4490</v>
      </c>
      <c r="G15" s="47">
        <f>+C15*3</f>
        <v>5388</v>
      </c>
      <c r="H15" s="47">
        <f>+C15*3.5</f>
        <v>6286</v>
      </c>
      <c r="I15" s="47">
        <f>+C15*4</f>
        <v>7184</v>
      </c>
      <c r="J15" s="47">
        <f>+C15*4.5</f>
        <v>8082</v>
      </c>
      <c r="K15" s="48">
        <f>+C15*5</f>
        <v>8980</v>
      </c>
    </row>
    <row r="16" spans="1:11" ht="34.5" hidden="1" thickBot="1">
      <c r="A16" s="49" t="s">
        <v>16</v>
      </c>
      <c r="B16" s="50">
        <f t="shared" ref="B16:K16" si="5">+B15*1.15</f>
        <v>1032.6999999999998</v>
      </c>
      <c r="C16" s="50">
        <f t="shared" si="5"/>
        <v>2065.3999999999996</v>
      </c>
      <c r="D16" s="50">
        <f t="shared" si="5"/>
        <v>3098.1</v>
      </c>
      <c r="E16" s="50">
        <f t="shared" si="5"/>
        <v>4130.7999999999993</v>
      </c>
      <c r="F16" s="50">
        <f t="shared" si="5"/>
        <v>5163.5</v>
      </c>
      <c r="G16" s="50">
        <f t="shared" si="5"/>
        <v>6196.2</v>
      </c>
      <c r="H16" s="50">
        <f t="shared" si="5"/>
        <v>7228.9</v>
      </c>
      <c r="I16" s="50">
        <f t="shared" si="5"/>
        <v>8261.5999999999985</v>
      </c>
      <c r="J16" s="50">
        <f t="shared" si="5"/>
        <v>9294.2999999999993</v>
      </c>
      <c r="K16" s="51">
        <f t="shared" si="5"/>
        <v>10327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H19" sqref="H19"/>
    </sheetView>
  </sheetViews>
  <sheetFormatPr baseColWidth="10" defaultRowHeight="12.75"/>
  <cols>
    <col min="1" max="1" width="27.85546875" style="19" customWidth="1"/>
    <col min="2" max="16384" width="11.42578125" style="19"/>
  </cols>
  <sheetData>
    <row r="1" spans="1:11" ht="15.75" thickBot="1">
      <c r="A1" s="157" t="s">
        <v>21</v>
      </c>
      <c r="B1" s="158"/>
      <c r="C1" s="158"/>
      <c r="D1" s="158"/>
      <c r="E1" s="158"/>
      <c r="F1" s="158"/>
      <c r="G1" s="158"/>
      <c r="H1" s="158"/>
      <c r="I1" s="158"/>
      <c r="J1" s="158"/>
      <c r="K1" s="159"/>
    </row>
    <row r="2" spans="1:11" ht="13.5" thickBot="1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3.5" thickBot="1">
      <c r="A3" s="22" t="s">
        <v>0</v>
      </c>
      <c r="B3" s="23" t="s">
        <v>1</v>
      </c>
      <c r="C3" s="23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5" t="s">
        <v>10</v>
      </c>
    </row>
    <row r="4" spans="1:11" ht="48.75" customHeight="1" thickBot="1">
      <c r="A4" s="26" t="s">
        <v>11</v>
      </c>
      <c r="B4" s="27">
        <f>C4/2</f>
        <v>1232</v>
      </c>
      <c r="C4" s="28">
        <v>2464</v>
      </c>
      <c r="D4" s="29">
        <f>C4+B4</f>
        <v>3696</v>
      </c>
      <c r="E4" s="29">
        <f>C4*2</f>
        <v>4928</v>
      </c>
      <c r="F4" s="29">
        <f>E4+B4</f>
        <v>6160</v>
      </c>
      <c r="G4" s="29">
        <f>C4*3</f>
        <v>7392</v>
      </c>
      <c r="H4" s="29">
        <f>G4+B4</f>
        <v>8624</v>
      </c>
      <c r="I4" s="29">
        <f>C4*4</f>
        <v>9856</v>
      </c>
      <c r="J4" s="29">
        <f>I4+B4</f>
        <v>11088</v>
      </c>
      <c r="K4" s="30">
        <f>C4*5</f>
        <v>12320</v>
      </c>
    </row>
    <row r="5" spans="1:11" ht="48" customHeight="1" thickBot="1">
      <c r="A5" s="26" t="s">
        <v>12</v>
      </c>
      <c r="B5" s="27">
        <f t="shared" ref="B5:B11" si="0">C5/2</f>
        <v>861.5</v>
      </c>
      <c r="C5" s="28">
        <v>1723</v>
      </c>
      <c r="D5" s="29">
        <f t="shared" ref="D5:D11" si="1">C5+B5</f>
        <v>2584.5</v>
      </c>
      <c r="E5" s="29">
        <f t="shared" ref="E5:E11" si="2">C5*2</f>
        <v>3446</v>
      </c>
      <c r="F5" s="29">
        <f t="shared" ref="F5:F11" si="3">E5+B5</f>
        <v>4307.5</v>
      </c>
      <c r="G5" s="29">
        <f t="shared" ref="G5:G11" si="4">C5*3</f>
        <v>5169</v>
      </c>
      <c r="H5" s="29">
        <f t="shared" ref="H5:H11" si="5">G5+B5</f>
        <v>6030.5</v>
      </c>
      <c r="I5" s="29">
        <f t="shared" ref="I5:I11" si="6">C5*4</f>
        <v>6892</v>
      </c>
      <c r="J5" s="29">
        <f t="shared" ref="J5:J11" si="7">I5+B5</f>
        <v>7753.5</v>
      </c>
      <c r="K5" s="30">
        <f t="shared" ref="K5:K11" si="8">C5*5</f>
        <v>8615</v>
      </c>
    </row>
    <row r="6" spans="1:11" ht="39" hidden="1" thickBot="1">
      <c r="A6" s="31" t="s">
        <v>12</v>
      </c>
      <c r="B6" s="27">
        <f t="shared" si="0"/>
        <v>656.07499999999993</v>
      </c>
      <c r="C6" s="32">
        <v>1312.1499999999999</v>
      </c>
      <c r="D6" s="29">
        <f t="shared" si="1"/>
        <v>1968.2249999999999</v>
      </c>
      <c r="E6" s="29">
        <f t="shared" si="2"/>
        <v>2624.2999999999997</v>
      </c>
      <c r="F6" s="29">
        <f t="shared" si="3"/>
        <v>3280.3749999999995</v>
      </c>
      <c r="G6" s="29">
        <f t="shared" si="4"/>
        <v>3936.45</v>
      </c>
      <c r="H6" s="29">
        <f t="shared" si="5"/>
        <v>4592.5249999999996</v>
      </c>
      <c r="I6" s="29">
        <f t="shared" si="6"/>
        <v>5248.5999999999995</v>
      </c>
      <c r="J6" s="29">
        <f t="shared" si="7"/>
        <v>5904.6749999999993</v>
      </c>
      <c r="K6" s="30">
        <f t="shared" si="8"/>
        <v>6560.7499999999991</v>
      </c>
    </row>
    <row r="7" spans="1:11" ht="33.75" customHeight="1" thickBot="1">
      <c r="A7" s="26" t="s">
        <v>13</v>
      </c>
      <c r="B7" s="27">
        <f t="shared" si="0"/>
        <v>1232</v>
      </c>
      <c r="C7" s="28">
        <v>2464</v>
      </c>
      <c r="D7" s="29">
        <f t="shared" si="1"/>
        <v>3696</v>
      </c>
      <c r="E7" s="29">
        <f t="shared" si="2"/>
        <v>4928</v>
      </c>
      <c r="F7" s="29">
        <f t="shared" si="3"/>
        <v>6160</v>
      </c>
      <c r="G7" s="29">
        <f t="shared" si="4"/>
        <v>7392</v>
      </c>
      <c r="H7" s="29">
        <f t="shared" si="5"/>
        <v>8624</v>
      </c>
      <c r="I7" s="29">
        <f t="shared" si="6"/>
        <v>9856</v>
      </c>
      <c r="J7" s="29">
        <f t="shared" si="7"/>
        <v>11088</v>
      </c>
      <c r="K7" s="30">
        <f t="shared" si="8"/>
        <v>12320</v>
      </c>
    </row>
    <row r="8" spans="1:11" ht="43.5" customHeight="1" thickBot="1">
      <c r="A8" s="26" t="s">
        <v>14</v>
      </c>
      <c r="B8" s="27">
        <f t="shared" si="0"/>
        <v>1028.5</v>
      </c>
      <c r="C8" s="28">
        <v>2057</v>
      </c>
      <c r="D8" s="29">
        <f t="shared" si="1"/>
        <v>3085.5</v>
      </c>
      <c r="E8" s="29">
        <f t="shared" si="2"/>
        <v>4114</v>
      </c>
      <c r="F8" s="29">
        <f t="shared" si="3"/>
        <v>5142.5</v>
      </c>
      <c r="G8" s="29">
        <f t="shared" si="4"/>
        <v>6171</v>
      </c>
      <c r="H8" s="29">
        <f t="shared" si="5"/>
        <v>7199.5</v>
      </c>
      <c r="I8" s="29">
        <f t="shared" si="6"/>
        <v>8228</v>
      </c>
      <c r="J8" s="29">
        <f t="shared" si="7"/>
        <v>9256.5</v>
      </c>
      <c r="K8" s="30">
        <f t="shared" si="8"/>
        <v>10285</v>
      </c>
    </row>
    <row r="9" spans="1:11" ht="39" hidden="1" thickBot="1">
      <c r="A9" s="31" t="s">
        <v>14</v>
      </c>
      <c r="B9" s="27">
        <f t="shared" si="0"/>
        <v>783.15</v>
      </c>
      <c r="C9" s="32">
        <v>1566.3</v>
      </c>
      <c r="D9" s="29">
        <f t="shared" si="1"/>
        <v>2349.4499999999998</v>
      </c>
      <c r="E9" s="29">
        <f t="shared" si="2"/>
        <v>3132.6</v>
      </c>
      <c r="F9" s="29">
        <f t="shared" si="3"/>
        <v>3915.75</v>
      </c>
      <c r="G9" s="29">
        <f t="shared" si="4"/>
        <v>4698.8999999999996</v>
      </c>
      <c r="H9" s="29">
        <f t="shared" si="5"/>
        <v>5482.0499999999993</v>
      </c>
      <c r="I9" s="29">
        <f t="shared" si="6"/>
        <v>6265.2</v>
      </c>
      <c r="J9" s="29">
        <f t="shared" si="7"/>
        <v>7048.3499999999995</v>
      </c>
      <c r="K9" s="30">
        <f t="shared" si="8"/>
        <v>7831.5</v>
      </c>
    </row>
    <row r="10" spans="1:11" ht="47.25" customHeight="1" thickBot="1">
      <c r="A10" s="26" t="s">
        <v>15</v>
      </c>
      <c r="B10" s="27">
        <f t="shared" si="0"/>
        <v>1508.5</v>
      </c>
      <c r="C10" s="28">
        <v>3017</v>
      </c>
      <c r="D10" s="29">
        <f t="shared" si="1"/>
        <v>4525.5</v>
      </c>
      <c r="E10" s="29">
        <f t="shared" si="2"/>
        <v>6034</v>
      </c>
      <c r="F10" s="29">
        <f t="shared" si="3"/>
        <v>7542.5</v>
      </c>
      <c r="G10" s="29">
        <f t="shared" si="4"/>
        <v>9051</v>
      </c>
      <c r="H10" s="29">
        <f t="shared" si="5"/>
        <v>10559.5</v>
      </c>
      <c r="I10" s="29">
        <f t="shared" si="6"/>
        <v>12068</v>
      </c>
      <c r="J10" s="29">
        <f t="shared" si="7"/>
        <v>13576.5</v>
      </c>
      <c r="K10" s="30">
        <f t="shared" si="8"/>
        <v>15085</v>
      </c>
    </row>
    <row r="11" spans="1:11" ht="60.75" customHeight="1" thickBot="1">
      <c r="A11" s="33" t="s">
        <v>16</v>
      </c>
      <c r="B11" s="34">
        <f t="shared" si="0"/>
        <v>861.5</v>
      </c>
      <c r="C11" s="35">
        <v>1723</v>
      </c>
      <c r="D11" s="36">
        <f t="shared" si="1"/>
        <v>2584.5</v>
      </c>
      <c r="E11" s="36">
        <f t="shared" si="2"/>
        <v>3446</v>
      </c>
      <c r="F11" s="36">
        <f t="shared" si="3"/>
        <v>4307.5</v>
      </c>
      <c r="G11" s="36">
        <f t="shared" si="4"/>
        <v>5169</v>
      </c>
      <c r="H11" s="36">
        <f t="shared" si="5"/>
        <v>6030.5</v>
      </c>
      <c r="I11" s="36">
        <f t="shared" si="6"/>
        <v>6892</v>
      </c>
      <c r="J11" s="36">
        <f t="shared" si="7"/>
        <v>7753.5</v>
      </c>
      <c r="K11" s="37">
        <f t="shared" si="8"/>
        <v>8615</v>
      </c>
    </row>
  </sheetData>
  <mergeCells count="1">
    <mergeCell ref="A1:K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C7" sqref="C7"/>
    </sheetView>
  </sheetViews>
  <sheetFormatPr baseColWidth="10" defaultRowHeight="15"/>
  <cols>
    <col min="1" max="1" width="34" customWidth="1"/>
    <col min="2" max="2" width="7.7109375" customWidth="1"/>
    <col min="3" max="3" width="8.5703125" customWidth="1"/>
    <col min="4" max="4" width="8.85546875" customWidth="1"/>
    <col min="5" max="5" width="9" customWidth="1"/>
    <col min="6" max="6" width="9.42578125" customWidth="1"/>
    <col min="7" max="8" width="8.7109375" customWidth="1"/>
    <col min="9" max="9" width="9.140625" customWidth="1"/>
    <col min="10" max="10" width="8.7109375" customWidth="1"/>
    <col min="11" max="11" width="9.42578125" customWidth="1"/>
  </cols>
  <sheetData>
    <row r="1" spans="1:11" ht="19.5" thickBot="1">
      <c r="A1" s="160" t="s">
        <v>17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29.25" customHeight="1" thickBot="1">
      <c r="A4" s="7" t="s">
        <v>11</v>
      </c>
      <c r="B4" s="8">
        <f>C4/2</f>
        <v>1044</v>
      </c>
      <c r="C4" s="11">
        <v>2088</v>
      </c>
      <c r="D4" s="9">
        <f>C4+B4</f>
        <v>3132</v>
      </c>
      <c r="E4" s="9">
        <f>C4*2</f>
        <v>4176</v>
      </c>
      <c r="F4" s="9">
        <f>E4+B4</f>
        <v>5220</v>
      </c>
      <c r="G4" s="9">
        <f>C4*3</f>
        <v>6264</v>
      </c>
      <c r="H4" s="9">
        <f>G4+B4</f>
        <v>7308</v>
      </c>
      <c r="I4" s="9">
        <f>C4*4</f>
        <v>8352</v>
      </c>
      <c r="J4" s="9">
        <f>I4+B4</f>
        <v>9396</v>
      </c>
      <c r="K4" s="10">
        <f>C4*5</f>
        <v>10440</v>
      </c>
    </row>
    <row r="5" spans="1:11" ht="27.75" customHeight="1" thickBot="1">
      <c r="A5" s="7" t="s">
        <v>12</v>
      </c>
      <c r="B5" s="8">
        <f t="shared" ref="B5:B11" si="0">C5/2</f>
        <v>730</v>
      </c>
      <c r="C5" s="11">
        <v>1460</v>
      </c>
      <c r="D5" s="9">
        <f t="shared" ref="D5:D11" si="1">C5+B5</f>
        <v>2190</v>
      </c>
      <c r="E5" s="9">
        <f t="shared" ref="E5:E11" si="2">C5*2</f>
        <v>2920</v>
      </c>
      <c r="F5" s="9">
        <f t="shared" ref="F5:F11" si="3">E5+B5</f>
        <v>3650</v>
      </c>
      <c r="G5" s="9">
        <f t="shared" ref="G5:G11" si="4">C5*3</f>
        <v>4380</v>
      </c>
      <c r="H5" s="9">
        <f t="shared" ref="H5:H11" si="5">G5+B5</f>
        <v>5110</v>
      </c>
      <c r="I5" s="9">
        <f t="shared" ref="I5:I11" si="6">C5*4</f>
        <v>5840</v>
      </c>
      <c r="J5" s="9">
        <f t="shared" ref="J5:J11" si="7">I5+B5</f>
        <v>6570</v>
      </c>
      <c r="K5" s="10">
        <f t="shared" ref="K5:K11" si="8">C5*5</f>
        <v>7300</v>
      </c>
    </row>
    <row r="6" spans="1:11" ht="0.75" hidden="1" customHeight="1" thickBot="1">
      <c r="A6" s="12" t="s">
        <v>12</v>
      </c>
      <c r="B6" s="8">
        <f t="shared" si="0"/>
        <v>656.07499999999993</v>
      </c>
      <c r="C6" s="13">
        <v>1312.1499999999999</v>
      </c>
      <c r="D6" s="9">
        <f t="shared" si="1"/>
        <v>1968.2249999999999</v>
      </c>
      <c r="E6" s="9">
        <f t="shared" si="2"/>
        <v>2624.2999999999997</v>
      </c>
      <c r="F6" s="9">
        <f t="shared" si="3"/>
        <v>3280.3749999999995</v>
      </c>
      <c r="G6" s="9">
        <f t="shared" si="4"/>
        <v>3936.45</v>
      </c>
      <c r="H6" s="9">
        <f t="shared" si="5"/>
        <v>4592.5249999999996</v>
      </c>
      <c r="I6" s="9">
        <f t="shared" si="6"/>
        <v>5248.5999999999995</v>
      </c>
      <c r="J6" s="9">
        <f t="shared" si="7"/>
        <v>5904.6749999999993</v>
      </c>
      <c r="K6" s="10">
        <f t="shared" si="8"/>
        <v>6560.7499999999991</v>
      </c>
    </row>
    <row r="7" spans="1:11" ht="27.75" customHeight="1" thickBot="1">
      <c r="A7" s="7" t="s">
        <v>13</v>
      </c>
      <c r="B7" s="8">
        <f t="shared" si="0"/>
        <v>1044</v>
      </c>
      <c r="C7" s="11">
        <v>2088</v>
      </c>
      <c r="D7" s="9">
        <f t="shared" si="1"/>
        <v>3132</v>
      </c>
      <c r="E7" s="9">
        <f t="shared" si="2"/>
        <v>4176</v>
      </c>
      <c r="F7" s="9">
        <f t="shared" si="3"/>
        <v>5220</v>
      </c>
      <c r="G7" s="9">
        <f t="shared" si="4"/>
        <v>6264</v>
      </c>
      <c r="H7" s="9">
        <f t="shared" si="5"/>
        <v>7308</v>
      </c>
      <c r="I7" s="9">
        <f t="shared" si="6"/>
        <v>8352</v>
      </c>
      <c r="J7" s="9">
        <f t="shared" si="7"/>
        <v>9396</v>
      </c>
      <c r="K7" s="10">
        <f t="shared" si="8"/>
        <v>10440</v>
      </c>
    </row>
    <row r="8" spans="1:11" ht="31.5" customHeight="1" thickBot="1">
      <c r="A8" s="7" t="s">
        <v>14</v>
      </c>
      <c r="B8" s="8">
        <f t="shared" si="0"/>
        <v>871.5</v>
      </c>
      <c r="C8" s="11">
        <v>1743</v>
      </c>
      <c r="D8" s="9">
        <f t="shared" si="1"/>
        <v>2614.5</v>
      </c>
      <c r="E8" s="9">
        <f t="shared" si="2"/>
        <v>3486</v>
      </c>
      <c r="F8" s="9">
        <f t="shared" si="3"/>
        <v>4357.5</v>
      </c>
      <c r="G8" s="9">
        <f t="shared" si="4"/>
        <v>5229</v>
      </c>
      <c r="H8" s="9">
        <f t="shared" si="5"/>
        <v>6100.5</v>
      </c>
      <c r="I8" s="9">
        <f t="shared" si="6"/>
        <v>6972</v>
      </c>
      <c r="J8" s="9">
        <f t="shared" si="7"/>
        <v>7843.5</v>
      </c>
      <c r="K8" s="10">
        <f t="shared" si="8"/>
        <v>8715</v>
      </c>
    </row>
    <row r="9" spans="1:11" ht="23.25" hidden="1" thickBot="1">
      <c r="A9" s="12" t="s">
        <v>14</v>
      </c>
      <c r="B9" s="8">
        <f t="shared" si="0"/>
        <v>783.15</v>
      </c>
      <c r="C9" s="13">
        <v>1566.3</v>
      </c>
      <c r="D9" s="9">
        <f t="shared" si="1"/>
        <v>2349.4499999999998</v>
      </c>
      <c r="E9" s="9">
        <f t="shared" si="2"/>
        <v>3132.6</v>
      </c>
      <c r="F9" s="9">
        <f t="shared" si="3"/>
        <v>3915.75</v>
      </c>
      <c r="G9" s="9">
        <f t="shared" si="4"/>
        <v>4698.8999999999996</v>
      </c>
      <c r="H9" s="9">
        <f t="shared" si="5"/>
        <v>5482.0499999999993</v>
      </c>
      <c r="I9" s="9">
        <f t="shared" si="6"/>
        <v>6265.2</v>
      </c>
      <c r="J9" s="9">
        <f t="shared" si="7"/>
        <v>7048.3499999999995</v>
      </c>
      <c r="K9" s="10">
        <f t="shared" si="8"/>
        <v>7831.5</v>
      </c>
    </row>
    <row r="10" spans="1:11" ht="27.75" customHeight="1" thickBot="1">
      <c r="A10" s="7" t="s">
        <v>15</v>
      </c>
      <c r="B10" s="8">
        <f t="shared" si="0"/>
        <v>1278.5</v>
      </c>
      <c r="C10" s="11">
        <v>2557</v>
      </c>
      <c r="D10" s="9">
        <f t="shared" si="1"/>
        <v>3835.5</v>
      </c>
      <c r="E10" s="9">
        <f t="shared" si="2"/>
        <v>5114</v>
      </c>
      <c r="F10" s="9">
        <f t="shared" si="3"/>
        <v>6392.5</v>
      </c>
      <c r="G10" s="9">
        <f t="shared" si="4"/>
        <v>7671</v>
      </c>
      <c r="H10" s="9">
        <f t="shared" si="5"/>
        <v>8949.5</v>
      </c>
      <c r="I10" s="9">
        <f t="shared" si="6"/>
        <v>10228</v>
      </c>
      <c r="J10" s="9">
        <f t="shared" si="7"/>
        <v>11506.5</v>
      </c>
      <c r="K10" s="10">
        <f t="shared" si="8"/>
        <v>12785</v>
      </c>
    </row>
    <row r="11" spans="1:11" ht="39" customHeight="1" thickBot="1">
      <c r="A11" s="14" t="s">
        <v>16</v>
      </c>
      <c r="B11" s="15">
        <f t="shared" si="0"/>
        <v>730</v>
      </c>
      <c r="C11" s="16">
        <v>1460</v>
      </c>
      <c r="D11" s="17">
        <f t="shared" si="1"/>
        <v>2190</v>
      </c>
      <c r="E11" s="17">
        <f t="shared" si="2"/>
        <v>2920</v>
      </c>
      <c r="F11" s="17">
        <f t="shared" si="3"/>
        <v>3650</v>
      </c>
      <c r="G11" s="17">
        <f t="shared" si="4"/>
        <v>4380</v>
      </c>
      <c r="H11" s="17">
        <f t="shared" si="5"/>
        <v>5110</v>
      </c>
      <c r="I11" s="17">
        <f t="shared" si="6"/>
        <v>5840</v>
      </c>
      <c r="J11" s="17">
        <f t="shared" si="7"/>
        <v>6570</v>
      </c>
      <c r="K11" s="18">
        <f t="shared" si="8"/>
        <v>7300</v>
      </c>
    </row>
  </sheetData>
  <mergeCells count="1">
    <mergeCell ref="A1:K1"/>
  </mergeCells>
  <phoneticPr fontId="7" type="noConversion"/>
  <pageMargins left="0.7" right="0.7" top="0.75" bottom="0.75" header="0.3" footer="0.3"/>
  <pageSetup paperSize="9" orientation="landscape" horizontalDpi="4294967294" verticalDpi="4294967294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F21" sqref="F21"/>
    </sheetView>
  </sheetViews>
  <sheetFormatPr baseColWidth="10" defaultRowHeight="15"/>
  <cols>
    <col min="1" max="1" width="23.42578125" customWidth="1"/>
  </cols>
  <sheetData>
    <row r="1" spans="1:11" ht="19.5" thickBot="1">
      <c r="A1" s="160" t="s">
        <v>18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3.5" customHeight="1" thickBot="1">
      <c r="A4" s="7" t="s">
        <v>11</v>
      </c>
      <c r="B4" s="8">
        <f>C4/2</f>
        <v>1019.5</v>
      </c>
      <c r="C4" s="11">
        <v>2039</v>
      </c>
      <c r="D4" s="9">
        <f>C4+B4</f>
        <v>3058.5</v>
      </c>
      <c r="E4" s="9">
        <f>C4*2</f>
        <v>4078</v>
      </c>
      <c r="F4" s="9">
        <f>E4+B4</f>
        <v>5097.5</v>
      </c>
      <c r="G4" s="9">
        <f>C4*3</f>
        <v>6117</v>
      </c>
      <c r="H4" s="9">
        <f>G4+B4</f>
        <v>7136.5</v>
      </c>
      <c r="I4" s="9">
        <f>C4*4</f>
        <v>8156</v>
      </c>
      <c r="J4" s="9">
        <f>I4+B4</f>
        <v>9175.5</v>
      </c>
      <c r="K4" s="10">
        <f>C4*5</f>
        <v>10195</v>
      </c>
    </row>
    <row r="5" spans="1:11" ht="39.75" customHeight="1" thickBot="1">
      <c r="A5" s="7" t="s">
        <v>12</v>
      </c>
      <c r="B5" s="8">
        <f t="shared" ref="B5:B11" si="0">C5/2</f>
        <v>713</v>
      </c>
      <c r="C5" s="11">
        <v>1426</v>
      </c>
      <c r="D5" s="9">
        <f t="shared" ref="D5:D11" si="1">C5+B5</f>
        <v>2139</v>
      </c>
      <c r="E5" s="9">
        <f t="shared" ref="E5:E11" si="2">C5*2</f>
        <v>2852</v>
      </c>
      <c r="F5" s="9">
        <f t="shared" ref="F5:F11" si="3">E5+B5</f>
        <v>3565</v>
      </c>
      <c r="G5" s="9">
        <f t="shared" ref="G5:G11" si="4">C5*3</f>
        <v>4278</v>
      </c>
      <c r="H5" s="9">
        <f t="shared" ref="H5:H11" si="5">G5+B5</f>
        <v>4991</v>
      </c>
      <c r="I5" s="9">
        <f t="shared" ref="I5:I11" si="6">C5*4</f>
        <v>5704</v>
      </c>
      <c r="J5" s="9">
        <f t="shared" ref="J5:J11" si="7">I5+B5</f>
        <v>6417</v>
      </c>
      <c r="K5" s="10">
        <f t="shared" ref="K5:K11" si="8">C5*5</f>
        <v>7130</v>
      </c>
    </row>
    <row r="6" spans="1:11" ht="34.5" hidden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4.5" customHeight="1" thickBot="1">
      <c r="A7" s="7" t="s">
        <v>13</v>
      </c>
      <c r="B7" s="8">
        <f t="shared" si="0"/>
        <v>1019.5</v>
      </c>
      <c r="C7" s="11">
        <v>2039</v>
      </c>
      <c r="D7" s="9">
        <f t="shared" si="1"/>
        <v>3058.5</v>
      </c>
      <c r="E7" s="9">
        <f t="shared" si="2"/>
        <v>4078</v>
      </c>
      <c r="F7" s="9">
        <f t="shared" si="3"/>
        <v>5097.5</v>
      </c>
      <c r="G7" s="9">
        <f t="shared" si="4"/>
        <v>6117</v>
      </c>
      <c r="H7" s="9">
        <f t="shared" si="5"/>
        <v>7136.5</v>
      </c>
      <c r="I7" s="9">
        <f t="shared" si="6"/>
        <v>8156</v>
      </c>
      <c r="J7" s="9">
        <f t="shared" si="7"/>
        <v>9175.5</v>
      </c>
      <c r="K7" s="10">
        <f t="shared" si="8"/>
        <v>10195</v>
      </c>
    </row>
    <row r="8" spans="1:11" ht="45.75" customHeight="1" thickBot="1">
      <c r="A8" s="7" t="s">
        <v>14</v>
      </c>
      <c r="B8" s="8">
        <f t="shared" si="0"/>
        <v>851.5</v>
      </c>
      <c r="C8" s="11">
        <v>1703</v>
      </c>
      <c r="D8" s="9">
        <f t="shared" si="1"/>
        <v>2554.5</v>
      </c>
      <c r="E8" s="9">
        <f t="shared" si="2"/>
        <v>3406</v>
      </c>
      <c r="F8" s="9">
        <f t="shared" si="3"/>
        <v>4257.5</v>
      </c>
      <c r="G8" s="9">
        <f t="shared" si="4"/>
        <v>5109</v>
      </c>
      <c r="H8" s="9">
        <f t="shared" si="5"/>
        <v>5960.5</v>
      </c>
      <c r="I8" s="9">
        <f t="shared" si="6"/>
        <v>6812</v>
      </c>
      <c r="J8" s="9">
        <f t="shared" si="7"/>
        <v>7663.5</v>
      </c>
      <c r="K8" s="10">
        <f t="shared" si="8"/>
        <v>8515</v>
      </c>
    </row>
    <row r="9" spans="1:11" ht="2.2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1249</v>
      </c>
      <c r="C10" s="11">
        <v>2498</v>
      </c>
      <c r="D10" s="9">
        <f t="shared" si="1"/>
        <v>3747</v>
      </c>
      <c r="E10" s="9">
        <f t="shared" si="2"/>
        <v>4996</v>
      </c>
      <c r="F10" s="9">
        <f t="shared" si="3"/>
        <v>6245</v>
      </c>
      <c r="G10" s="9">
        <f t="shared" si="4"/>
        <v>7494</v>
      </c>
      <c r="H10" s="9">
        <f t="shared" si="5"/>
        <v>8743</v>
      </c>
      <c r="I10" s="9">
        <f t="shared" si="6"/>
        <v>9992</v>
      </c>
      <c r="J10" s="9">
        <f t="shared" si="7"/>
        <v>11241</v>
      </c>
      <c r="K10" s="10">
        <f t="shared" si="8"/>
        <v>12490</v>
      </c>
    </row>
    <row r="11" spans="1:11" ht="59.25" customHeight="1" thickBot="1">
      <c r="A11" s="14" t="s">
        <v>16</v>
      </c>
      <c r="B11" s="15">
        <f t="shared" si="0"/>
        <v>713</v>
      </c>
      <c r="C11" s="16">
        <v>1426</v>
      </c>
      <c r="D11" s="17">
        <f t="shared" si="1"/>
        <v>2139</v>
      </c>
      <c r="E11" s="17">
        <f t="shared" si="2"/>
        <v>2852</v>
      </c>
      <c r="F11" s="17">
        <f t="shared" si="3"/>
        <v>3565</v>
      </c>
      <c r="G11" s="17">
        <f t="shared" si="4"/>
        <v>4278</v>
      </c>
      <c r="H11" s="17">
        <f t="shared" si="5"/>
        <v>4991</v>
      </c>
      <c r="I11" s="17">
        <f t="shared" si="6"/>
        <v>5704</v>
      </c>
      <c r="J11" s="17">
        <f t="shared" si="7"/>
        <v>6417</v>
      </c>
      <c r="K11" s="18">
        <f t="shared" si="8"/>
        <v>7130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2" zoomScale="115" workbookViewId="0">
      <selection activeCell="I21" sqref="I21"/>
    </sheetView>
  </sheetViews>
  <sheetFormatPr baseColWidth="10" defaultRowHeight="15"/>
  <cols>
    <col min="1" max="1" width="25.42578125" customWidth="1"/>
  </cols>
  <sheetData>
    <row r="1" spans="1:11" ht="19.5" thickBot="1">
      <c r="A1" s="160" t="s">
        <v>20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36" customHeight="1" thickBot="1">
      <c r="A4" s="7" t="s">
        <v>11</v>
      </c>
      <c r="B4" s="8">
        <f>C4/2</f>
        <v>978.5</v>
      </c>
      <c r="C4" s="11">
        <v>1957</v>
      </c>
      <c r="D4" s="9">
        <f>C4+B4</f>
        <v>2935.5</v>
      </c>
      <c r="E4" s="9">
        <f>C4*2</f>
        <v>3914</v>
      </c>
      <c r="F4" s="9">
        <f>E4+B4</f>
        <v>4892.5</v>
      </c>
      <c r="G4" s="9">
        <f>C4*3</f>
        <v>5871</v>
      </c>
      <c r="H4" s="9">
        <f>G4+B4</f>
        <v>6849.5</v>
      </c>
      <c r="I4" s="9">
        <f>C4*4</f>
        <v>7828</v>
      </c>
      <c r="J4" s="9">
        <f>I4+B4</f>
        <v>8806.5</v>
      </c>
      <c r="K4" s="10">
        <f>C4*5</f>
        <v>9785</v>
      </c>
    </row>
    <row r="5" spans="1:11" ht="40.5" customHeight="1" thickBot="1">
      <c r="A5" s="7" t="s">
        <v>12</v>
      </c>
      <c r="B5" s="8">
        <f t="shared" ref="B5:B11" si="0">C5/2</f>
        <v>684.5</v>
      </c>
      <c r="C5" s="11">
        <v>1369</v>
      </c>
      <c r="D5" s="9">
        <f t="shared" ref="D5:D11" si="1">C5+B5</f>
        <v>2053.5</v>
      </c>
      <c r="E5" s="9">
        <f t="shared" ref="E5:E11" si="2">C5*2</f>
        <v>2738</v>
      </c>
      <c r="F5" s="9">
        <f t="shared" ref="F5:F11" si="3">E5+B5</f>
        <v>3422.5</v>
      </c>
      <c r="G5" s="9">
        <f t="shared" ref="G5:G11" si="4">C5*3</f>
        <v>4107</v>
      </c>
      <c r="H5" s="9">
        <f t="shared" ref="H5:H11" si="5">G5+B5</f>
        <v>4791.5</v>
      </c>
      <c r="I5" s="9">
        <f t="shared" ref="I5:I11" si="6">C5*4</f>
        <v>5476</v>
      </c>
      <c r="J5" s="9">
        <f t="shared" ref="J5:J11" si="7">I5+B5</f>
        <v>6160.5</v>
      </c>
      <c r="K5" s="10">
        <f t="shared" ref="K5:K11" si="8">C5*5</f>
        <v>6845</v>
      </c>
    </row>
    <row r="6" spans="1:11" ht="0.75" hidden="1" customHeigh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27.75" customHeight="1" thickBot="1">
      <c r="A7" s="7" t="s">
        <v>13</v>
      </c>
      <c r="B7" s="8">
        <f t="shared" si="0"/>
        <v>978.5</v>
      </c>
      <c r="C7" s="11">
        <v>1957</v>
      </c>
      <c r="D7" s="9">
        <f t="shared" si="1"/>
        <v>2935.5</v>
      </c>
      <c r="E7" s="9">
        <f t="shared" si="2"/>
        <v>3914</v>
      </c>
      <c r="F7" s="9">
        <f t="shared" si="3"/>
        <v>4892.5</v>
      </c>
      <c r="G7" s="9">
        <f t="shared" si="4"/>
        <v>5871</v>
      </c>
      <c r="H7" s="9">
        <f t="shared" si="5"/>
        <v>6849.5</v>
      </c>
      <c r="I7" s="9">
        <f t="shared" si="6"/>
        <v>7828</v>
      </c>
      <c r="J7" s="9">
        <f t="shared" si="7"/>
        <v>8806.5</v>
      </c>
      <c r="K7" s="10">
        <f t="shared" si="8"/>
        <v>9785</v>
      </c>
    </row>
    <row r="8" spans="1:11" ht="39.75" customHeight="1" thickBot="1">
      <c r="A8" s="7" t="s">
        <v>14</v>
      </c>
      <c r="B8" s="8">
        <f t="shared" si="0"/>
        <v>817</v>
      </c>
      <c r="C8" s="11">
        <v>1634</v>
      </c>
      <c r="D8" s="9">
        <f t="shared" si="1"/>
        <v>2451</v>
      </c>
      <c r="E8" s="9">
        <f t="shared" si="2"/>
        <v>3268</v>
      </c>
      <c r="F8" s="9">
        <f t="shared" si="3"/>
        <v>4085</v>
      </c>
      <c r="G8" s="9">
        <f t="shared" si="4"/>
        <v>4902</v>
      </c>
      <c r="H8" s="9">
        <f t="shared" si="5"/>
        <v>5719</v>
      </c>
      <c r="I8" s="9">
        <f t="shared" si="6"/>
        <v>6536</v>
      </c>
      <c r="J8" s="9">
        <f t="shared" si="7"/>
        <v>7353</v>
      </c>
      <c r="K8" s="10">
        <f t="shared" si="8"/>
        <v>8170</v>
      </c>
    </row>
    <row r="9" spans="1:11" ht="34.5" hidden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1199</v>
      </c>
      <c r="C10" s="11">
        <v>2398</v>
      </c>
      <c r="D10" s="9">
        <f t="shared" si="1"/>
        <v>3597</v>
      </c>
      <c r="E10" s="9">
        <f t="shared" si="2"/>
        <v>4796</v>
      </c>
      <c r="F10" s="9">
        <f t="shared" si="3"/>
        <v>5995</v>
      </c>
      <c r="G10" s="9">
        <f t="shared" si="4"/>
        <v>7194</v>
      </c>
      <c r="H10" s="9">
        <f t="shared" si="5"/>
        <v>8393</v>
      </c>
      <c r="I10" s="9">
        <f t="shared" si="6"/>
        <v>9592</v>
      </c>
      <c r="J10" s="9">
        <f t="shared" si="7"/>
        <v>10791</v>
      </c>
      <c r="K10" s="10">
        <f t="shared" si="8"/>
        <v>11990</v>
      </c>
    </row>
    <row r="11" spans="1:11" ht="45" customHeight="1" thickBot="1">
      <c r="A11" s="14" t="s">
        <v>16</v>
      </c>
      <c r="B11" s="15">
        <f t="shared" si="0"/>
        <v>684.5</v>
      </c>
      <c r="C11" s="16">
        <v>1369</v>
      </c>
      <c r="D11" s="17">
        <f t="shared" si="1"/>
        <v>2053.5</v>
      </c>
      <c r="E11" s="17">
        <f t="shared" si="2"/>
        <v>2738</v>
      </c>
      <c r="F11" s="17">
        <f t="shared" si="3"/>
        <v>3422.5</v>
      </c>
      <c r="G11" s="17">
        <f t="shared" si="4"/>
        <v>4107</v>
      </c>
      <c r="H11" s="17">
        <f t="shared" si="5"/>
        <v>4791.5</v>
      </c>
      <c r="I11" s="17">
        <f t="shared" si="6"/>
        <v>5476</v>
      </c>
      <c r="J11" s="17">
        <f t="shared" si="7"/>
        <v>6160.5</v>
      </c>
      <c r="K11" s="18">
        <f t="shared" si="8"/>
        <v>6845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H13" sqref="H13"/>
    </sheetView>
  </sheetViews>
  <sheetFormatPr baseColWidth="10" defaultRowHeight="46.5" customHeight="1"/>
  <cols>
    <col min="1" max="1" width="29.5703125" customWidth="1"/>
  </cols>
  <sheetData>
    <row r="1" spans="1:11" ht="18.75" customHeight="1" thickBot="1">
      <c r="A1" s="160" t="s">
        <v>19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8.75" customHeight="1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0.25" customHeight="1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1.25" customHeight="1" thickBot="1">
      <c r="A4" s="7" t="s">
        <v>11</v>
      </c>
      <c r="B4" s="8">
        <f>C4/2</f>
        <v>938</v>
      </c>
      <c r="C4" s="11">
        <v>1876</v>
      </c>
      <c r="D4" s="9">
        <f>C4+B4</f>
        <v>2814</v>
      </c>
      <c r="E4" s="9">
        <f>C4*2</f>
        <v>3752</v>
      </c>
      <c r="F4" s="9">
        <f>E4+B4</f>
        <v>4690</v>
      </c>
      <c r="G4" s="9">
        <f>C4*3</f>
        <v>5628</v>
      </c>
      <c r="H4" s="9">
        <f>G4+B4</f>
        <v>6566</v>
      </c>
      <c r="I4" s="9">
        <f>C4*4</f>
        <v>7504</v>
      </c>
      <c r="J4" s="9">
        <f>I4+B4</f>
        <v>8442</v>
      </c>
      <c r="K4" s="10">
        <f>C4*5</f>
        <v>9380</v>
      </c>
    </row>
    <row r="5" spans="1:11" ht="45" customHeight="1" thickBot="1">
      <c r="A5" s="7" t="s">
        <v>12</v>
      </c>
      <c r="B5" s="8">
        <f t="shared" ref="B5:B11" si="0">C5/2</f>
        <v>656</v>
      </c>
      <c r="C5" s="11">
        <v>1312</v>
      </c>
      <c r="D5" s="9">
        <f t="shared" ref="D5:D11" si="1">C5+B5</f>
        <v>1968</v>
      </c>
      <c r="E5" s="9">
        <f t="shared" ref="E5:E11" si="2">C5*2</f>
        <v>2624</v>
      </c>
      <c r="F5" s="9">
        <f t="shared" ref="F5:F11" si="3">E5+B5</f>
        <v>3280</v>
      </c>
      <c r="G5" s="9">
        <f t="shared" ref="G5:G11" si="4">C5*3</f>
        <v>3936</v>
      </c>
      <c r="H5" s="9">
        <f t="shared" ref="H5:H11" si="5">G5+B5</f>
        <v>4592</v>
      </c>
      <c r="I5" s="9">
        <f t="shared" ref="I5:I11" si="6">C5*4</f>
        <v>5248</v>
      </c>
      <c r="J5" s="9">
        <f t="shared" ref="J5:J11" si="7">I5+B5</f>
        <v>5904</v>
      </c>
      <c r="K5" s="10">
        <f t="shared" ref="K5:K11" si="8">C5*5</f>
        <v>6560</v>
      </c>
    </row>
    <row r="6" spans="1:11" ht="46.5" hidden="1" customHeight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5.25" customHeight="1" thickBot="1">
      <c r="A7" s="7" t="s">
        <v>13</v>
      </c>
      <c r="B7" s="8">
        <f t="shared" si="0"/>
        <v>938</v>
      </c>
      <c r="C7" s="11">
        <v>1876</v>
      </c>
      <c r="D7" s="9">
        <f t="shared" si="1"/>
        <v>2814</v>
      </c>
      <c r="E7" s="9">
        <f t="shared" si="2"/>
        <v>3752</v>
      </c>
      <c r="F7" s="9">
        <f t="shared" si="3"/>
        <v>4690</v>
      </c>
      <c r="G7" s="9">
        <f t="shared" si="4"/>
        <v>5628</v>
      </c>
      <c r="H7" s="9">
        <f t="shared" si="5"/>
        <v>6566</v>
      </c>
      <c r="I7" s="9">
        <f t="shared" si="6"/>
        <v>7504</v>
      </c>
      <c r="J7" s="9">
        <f t="shared" si="7"/>
        <v>8442</v>
      </c>
      <c r="K7" s="10">
        <f t="shared" si="8"/>
        <v>9380</v>
      </c>
    </row>
    <row r="8" spans="1:11" ht="45" customHeight="1" thickBot="1">
      <c r="A8" s="7" t="s">
        <v>14</v>
      </c>
      <c r="B8" s="8">
        <f t="shared" si="0"/>
        <v>783</v>
      </c>
      <c r="C8" s="11">
        <v>1566</v>
      </c>
      <c r="D8" s="9">
        <f t="shared" si="1"/>
        <v>2349</v>
      </c>
      <c r="E8" s="9">
        <f t="shared" si="2"/>
        <v>3132</v>
      </c>
      <c r="F8" s="9">
        <f t="shared" si="3"/>
        <v>3915</v>
      </c>
      <c r="G8" s="9">
        <f t="shared" si="4"/>
        <v>4698</v>
      </c>
      <c r="H8" s="9">
        <f t="shared" si="5"/>
        <v>5481</v>
      </c>
      <c r="I8" s="9">
        <f t="shared" si="6"/>
        <v>6264</v>
      </c>
      <c r="J8" s="9">
        <f t="shared" si="7"/>
        <v>7047</v>
      </c>
      <c r="K8" s="10">
        <f t="shared" si="8"/>
        <v>7830</v>
      </c>
    </row>
    <row r="9" spans="1:11" ht="0.7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1149</v>
      </c>
      <c r="C10" s="11">
        <v>2298</v>
      </c>
      <c r="D10" s="9">
        <f t="shared" si="1"/>
        <v>3447</v>
      </c>
      <c r="E10" s="9">
        <f t="shared" si="2"/>
        <v>4596</v>
      </c>
      <c r="F10" s="9">
        <f t="shared" si="3"/>
        <v>5745</v>
      </c>
      <c r="G10" s="9">
        <f t="shared" si="4"/>
        <v>6894</v>
      </c>
      <c r="H10" s="9">
        <f t="shared" si="5"/>
        <v>8043</v>
      </c>
      <c r="I10" s="9">
        <f t="shared" si="6"/>
        <v>9192</v>
      </c>
      <c r="J10" s="9">
        <f t="shared" si="7"/>
        <v>10341</v>
      </c>
      <c r="K10" s="10">
        <f t="shared" si="8"/>
        <v>11490</v>
      </c>
    </row>
    <row r="11" spans="1:11" ht="46.5" customHeight="1" thickBot="1">
      <c r="A11" s="14" t="s">
        <v>16</v>
      </c>
      <c r="B11" s="15">
        <f t="shared" si="0"/>
        <v>656</v>
      </c>
      <c r="C11" s="16">
        <v>1312</v>
      </c>
      <c r="D11" s="17">
        <f t="shared" si="1"/>
        <v>1968</v>
      </c>
      <c r="E11" s="17">
        <f t="shared" si="2"/>
        <v>2624</v>
      </c>
      <c r="F11" s="17">
        <f t="shared" si="3"/>
        <v>3280</v>
      </c>
      <c r="G11" s="17">
        <f t="shared" si="4"/>
        <v>3936</v>
      </c>
      <c r="H11" s="17">
        <f t="shared" si="5"/>
        <v>4592</v>
      </c>
      <c r="I11" s="17">
        <f t="shared" si="6"/>
        <v>5248</v>
      </c>
      <c r="J11" s="17">
        <f t="shared" si="7"/>
        <v>5904</v>
      </c>
      <c r="K11" s="18">
        <f t="shared" si="8"/>
        <v>6560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53</vt:i4>
      </vt:variant>
    </vt:vector>
  </HeadingPairs>
  <TitlesOfParts>
    <vt:vector size="53" baseType="lpstr">
      <vt:lpstr>MAYO 2026</vt:lpstr>
      <vt:lpstr>ABRIL 2026</vt:lpstr>
      <vt:lpstr>MARZO 2026</vt:lpstr>
      <vt:lpstr>FEBRERO 2026</vt:lpstr>
      <vt:lpstr>ENERO 2026</vt:lpstr>
      <vt:lpstr>DICIEMBRE 2025</vt:lpstr>
      <vt:lpstr>NOVIEMBRE 2025</vt:lpstr>
      <vt:lpstr>OCTUBRE 2025</vt:lpstr>
      <vt:lpstr>SEPTIEMBRE 2025</vt:lpstr>
      <vt:lpstr>AGOSTO 2025</vt:lpstr>
      <vt:lpstr>JULIO 2025</vt:lpstr>
      <vt:lpstr>JUNIO 2025</vt:lpstr>
      <vt:lpstr>MAYO 2025</vt:lpstr>
      <vt:lpstr>ABRIL 2025</vt:lpstr>
      <vt:lpstr>MARZO 2025</vt:lpstr>
      <vt:lpstr>FEBRERO 2025</vt:lpstr>
      <vt:lpstr>ENERO 2025</vt:lpstr>
      <vt:lpstr>DICIEMBRE 2024</vt:lpstr>
      <vt:lpstr>NOVIEMBRE 2024</vt:lpstr>
      <vt:lpstr>OCTUBRE 2024</vt:lpstr>
      <vt:lpstr>SEPTIEMBRE 2024</vt:lpstr>
      <vt:lpstr>AGOSTO 2024</vt:lpstr>
      <vt:lpstr>MAYO 2024</vt:lpstr>
      <vt:lpstr>MARZO 2024</vt:lpstr>
      <vt:lpstr>FEBRERO 2024</vt:lpstr>
      <vt:lpstr>ENERO 2024</vt:lpstr>
      <vt:lpstr>DICIEMBRE 2023</vt:lpstr>
      <vt:lpstr>NOVIEMBRE 2023</vt:lpstr>
      <vt:lpstr>OCTUBRE 2023</vt:lpstr>
      <vt:lpstr>SEPTIEMBRE 2023</vt:lpstr>
      <vt:lpstr>AGOSTO 2023</vt:lpstr>
      <vt:lpstr>JULIO 2023</vt:lpstr>
      <vt:lpstr>JUNIO 2023</vt:lpstr>
      <vt:lpstr>MAYO 2023</vt:lpstr>
      <vt:lpstr>ABRIL 2023</vt:lpstr>
      <vt:lpstr>FEBRERO 2023</vt:lpstr>
      <vt:lpstr>ENERO 2023</vt:lpstr>
      <vt:lpstr>NOVIEMBRE 2022</vt:lpstr>
      <vt:lpstr>OCTUBRE 2022</vt:lpstr>
      <vt:lpstr>AGOSTO 2022</vt:lpstr>
      <vt:lpstr>JUNIO 2022</vt:lpstr>
      <vt:lpstr>MAYO 2022</vt:lpstr>
      <vt:lpstr>OCTUBRE 2021</vt:lpstr>
      <vt:lpstr>SEPTIEMBRE 2021</vt:lpstr>
      <vt:lpstr>MAYO 2021</vt:lpstr>
      <vt:lpstr>OCTUBRE 2020</vt:lpstr>
      <vt:lpstr>FEBRERO 2020</vt:lpstr>
      <vt:lpstr>ENERO 2020</vt:lpstr>
      <vt:lpstr>AGOSTO 2019</vt:lpstr>
      <vt:lpstr>MAYO 2019</vt:lpstr>
      <vt:lpstr>FEB 2019</vt:lpstr>
      <vt:lpstr>ENERO 2019</vt:lpstr>
      <vt:lpstr>SEPT 2018</vt:lpstr>
    </vt:vector>
  </TitlesOfParts>
  <Company>Universidad Naciona de Quilmes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flavia.zelarayan</dc:creator>
  <cp:lastModifiedBy>Luffi</cp:lastModifiedBy>
  <cp:lastPrinted>2024-07-05T15:47:13Z</cp:lastPrinted>
  <dcterms:created xsi:type="dcterms:W3CDTF">2019-05-28T13:55:43Z</dcterms:created>
  <dcterms:modified xsi:type="dcterms:W3CDTF">2026-07-17T14:53:23Z</dcterms:modified>
</cp:coreProperties>
</file>